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30" windowHeight="10155" tabRatio="649" activeTab="0"/>
  </bookViews>
  <sheets>
    <sheet name="Perm ON (2.4)" sheetId="1" r:id="rId1"/>
    <sheet name="Perm O. Menor (1.2)" sheetId="2" r:id="rId2"/>
    <sheet name="Perm Colegios" sheetId="3" r:id="rId3"/>
    <sheet name="Perm AMP" sheetId="4" r:id="rId4"/>
    <sheet name="Perm ALT-TR" sheetId="5" r:id="rId5"/>
    <sheet name="Perm Ley Mono" sheetId="6" r:id="rId6"/>
    <sheet name="Perm ESPEC" sheetId="7" r:id="rId7"/>
    <sheet name="Anteproyectos" sheetId="8" r:id="rId8"/>
    <sheet name="Copropiedad (5.2)" sheetId="9" r:id="rId9"/>
    <sheet name="Fusion-Deslindes (3.4)" sheetId="10" r:id="rId10"/>
    <sheet name="Recepcion Final (1.4-2.8)" sheetId="11" r:id="rId11"/>
    <sheet name="Inspeccion Final" sheetId="12" r:id="rId12"/>
    <sheet name="Cambio Destino" sheetId="13" r:id="rId13"/>
    <sheet name="Resoluciones (2.6)" sheetId="14" r:id="rId14"/>
  </sheets>
  <definedNames>
    <definedName name="_xlnm.Print_Area" localSheetId="12">'Cambio Destino'!$1:$14</definedName>
    <definedName name="_xlnm.Print_Area" localSheetId="8">'Copropiedad (5.2)'!$1:$38</definedName>
    <definedName name="_xlnm.Print_Area" localSheetId="9">'Fusion-Deslindes (3.4)'!$1:$66</definedName>
    <definedName name="_xlnm.Print_Area" localSheetId="11">'Inspeccion Final'!$1:$3</definedName>
    <definedName name="_xlnm.Print_Area" localSheetId="4">'Perm ALT-TR'!$1:$10</definedName>
    <definedName name="_xlnm.Print_Area" localSheetId="3">'Perm AMP'!$1:$19</definedName>
    <definedName name="_xlnm.Print_Area" localSheetId="2">'Perm Colegios'!$1:$3</definedName>
    <definedName name="_xlnm.Print_Area" localSheetId="6">'Perm ESPEC'!$1:$52</definedName>
    <definedName name="_xlnm.Print_Area" localSheetId="5">'Perm Ley Mono'!$1:$4</definedName>
    <definedName name="_xlnm.Print_Area" localSheetId="1">'Perm O. Menor (1.2)'!$1:$166</definedName>
    <definedName name="_xlnm.Print_Area" localSheetId="0">'Perm ON (2.4)'!$1:$35</definedName>
    <definedName name="_xlnm.Print_Area" localSheetId="10">'Recepcion Final (1.4-2.8)'!$1:$185</definedName>
    <definedName name="_xlnm.Print_Area" localSheetId="13">'Resoluciones (2.6)'!$1:$53</definedName>
  </definedNames>
  <calcPr fullCalcOnLoad="1"/>
</workbook>
</file>

<file path=xl/sharedStrings.xml><?xml version="1.0" encoding="utf-8"?>
<sst xmlns="http://schemas.openxmlformats.org/spreadsheetml/2006/main" count="4540" uniqueCount="2267">
  <si>
    <t>UBICACIÓN</t>
  </si>
  <si>
    <t>SUPERFICIE</t>
  </si>
  <si>
    <t>PREDIAL m2</t>
  </si>
  <si>
    <t>R.U.T.</t>
  </si>
  <si>
    <t>FECHA  INSPECCION</t>
  </si>
  <si>
    <t>GIRO ANTERIOR</t>
  </si>
  <si>
    <t>GIRO ACTUAL</t>
  </si>
  <si>
    <t>ROL</t>
  </si>
  <si>
    <t>RUT</t>
  </si>
  <si>
    <t>UNIDAD</t>
  </si>
  <si>
    <t>CONDOM</t>
  </si>
  <si>
    <t>ROL Nº</t>
  </si>
  <si>
    <t>SUP. m2</t>
  </si>
  <si>
    <t>PERM</t>
  </si>
  <si>
    <t>NOMBRE PROPIETARIO</t>
  </si>
  <si>
    <t>CARP</t>
  </si>
  <si>
    <t xml:space="preserve">  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</si>
  <si>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</si>
  <si>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</si>
  <si>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</si>
  <si>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</si>
  <si>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</si>
  <si>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</si>
  <si>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</si>
  <si>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</si>
  <si>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M2</t>
  </si>
  <si>
    <t>PISOS</t>
  </si>
  <si>
    <t>EDIFICACION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</si>
  <si>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</si>
  <si>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</si>
  <si>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</si>
  <si>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</si>
  <si>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</si>
  <si>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</si>
  <si>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</si>
  <si>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</si>
  <si>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</si>
  <si>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VIV/LOC</t>
  </si>
  <si>
    <t>HAB.</t>
  </si>
  <si>
    <t>ARQUITECTO</t>
  </si>
  <si>
    <t>ACOGIDO</t>
  </si>
  <si>
    <t>REG.</t>
  </si>
  <si>
    <t>Nº ROL</t>
  </si>
  <si>
    <t>VIV./LOC.</t>
  </si>
  <si>
    <t>ROL-EXP</t>
  </si>
  <si>
    <t>EDIFICACIÓN</t>
  </si>
  <si>
    <t>AMPLIACIÓN</t>
  </si>
  <si>
    <t>FECHA PAGO</t>
  </si>
  <si>
    <t>LEY</t>
  </si>
  <si>
    <t xml:space="preserve"> </t>
  </si>
  <si>
    <t>ORIGEN</t>
  </si>
  <si>
    <t>VIV/LOC/OF</t>
  </si>
  <si>
    <t>TOTAL</t>
  </si>
  <si>
    <t>DIANA APARICIO CASTELLON</t>
  </si>
  <si>
    <t>14,756,417-1</t>
  </si>
  <si>
    <t>PEDRO DE VALDIVIA</t>
  </si>
  <si>
    <t>3420 OF 28</t>
  </si>
  <si>
    <t>29-061</t>
  </si>
  <si>
    <t>EQUIP. SERVICIOS - OFICINAS - CONSULTA MEDICA</t>
  </si>
  <si>
    <t>CENCOSUD SHOPPING CENTER S.A.</t>
  </si>
  <si>
    <t>94,226,000-8</t>
  </si>
  <si>
    <t>JOSE PEDRO ALESSANDRI</t>
  </si>
  <si>
    <t>1166-1132 LC 4525</t>
  </si>
  <si>
    <t>6139-002/006</t>
  </si>
  <si>
    <t>EQUIP. COMERCIAL - LOCAL</t>
  </si>
  <si>
    <t>PEDIF</t>
  </si>
  <si>
    <t>JUAN IGNACIO MEDEL FERNANDEZ ASESORIAS E.I.R.L.</t>
  </si>
  <si>
    <t>76,022,594-0</t>
  </si>
  <si>
    <t>PRESIDENTE JOSE BATTLE Y ORODÑEZ</t>
  </si>
  <si>
    <t>256-009</t>
  </si>
  <si>
    <t>VERONICA CORDOVA KOPPE Y OTRO</t>
  </si>
  <si>
    <t>11,801,979-2</t>
  </si>
  <si>
    <t>QUINQUIMO</t>
  </si>
  <si>
    <t>5765-010</t>
  </si>
  <si>
    <t>HABITACIONAL</t>
  </si>
  <si>
    <t>JOSE PEDRO VALENZUELA</t>
  </si>
  <si>
    <t>2,659,737-4</t>
  </si>
  <si>
    <t>1736 LC 1-B</t>
  </si>
  <si>
    <t>6339-633</t>
  </si>
  <si>
    <t>RUBY MALDONADO PARADA</t>
  </si>
  <si>
    <t>6,212,375-3</t>
  </si>
  <si>
    <t>CLORINDA WILSHAW / SIMON BOLIVAR</t>
  </si>
  <si>
    <t>CIERRE</t>
  </si>
  <si>
    <t>871-SN</t>
  </si>
  <si>
    <t>PORTON CIERRE CALLE</t>
  </si>
  <si>
    <t>INVERSIONES INMOBILIARIA OFANTO S.A.</t>
  </si>
  <si>
    <t>96,992,150-2</t>
  </si>
  <si>
    <t>IRARRAZAVAL</t>
  </si>
  <si>
    <t>69-455</t>
  </si>
  <si>
    <t>EQUIP. SERVICIOS - OFICINAS - CONSULTA DENTAL</t>
  </si>
  <si>
    <t>COMPAÑÍA DE SEGUROS CORPVIDA S.A.</t>
  </si>
  <si>
    <t>96,571,890-7</t>
  </si>
  <si>
    <t>3774 LC 4</t>
  </si>
  <si>
    <t>5429-001</t>
  </si>
  <si>
    <t>TEXTILES PANTER LTDA.</t>
  </si>
  <si>
    <t>83,040,000-1</t>
  </si>
  <si>
    <t>JOSE DOMINGO CAÑAS</t>
  </si>
  <si>
    <t>2151-2157</t>
  </si>
  <si>
    <t>5423-001/002</t>
  </si>
  <si>
    <t>EQUIP. COMERCIAL - STRIP CENTER</t>
  </si>
  <si>
    <t>MP</t>
  </si>
  <si>
    <t>SI</t>
  </si>
  <si>
    <t>INMOBILIARIA NUNCIO LAGHI SPA</t>
  </si>
  <si>
    <t>ANTONIO MORA VARGAS</t>
  </si>
  <si>
    <t>NUNCIO LAGHI / AMERICO VESPUCIO</t>
  </si>
  <si>
    <t>5617-5633-5647-5657-5661-5697 / 421</t>
  </si>
  <si>
    <t>4771-002/003/004/005/006/007/008</t>
  </si>
  <si>
    <t>PRIMITIVO</t>
  </si>
  <si>
    <t>ON</t>
  </si>
  <si>
    <t>ALMAZARA HAMBURGO S.A.</t>
  </si>
  <si>
    <t>GUILLERMO MONTERO INOSTROZA</t>
  </si>
  <si>
    <t>HAMBURGO / NATALIO STEIN</t>
  </si>
  <si>
    <t>1129-1135-1141-1161-1175 / 5251</t>
  </si>
  <si>
    <t>1568-002/003/004/005/016/038</t>
  </si>
  <si>
    <t>-</t>
  </si>
  <si>
    <t>CATASTROFE</t>
  </si>
  <si>
    <t>EQUIP. SERVICIOS - OFICINAS</t>
  </si>
  <si>
    <t>SOCIEDAD DE INVERSIONES CORREA Y DIAZ LTDA.</t>
  </si>
  <si>
    <t>RICARDO LAGUNAS GUTIERREZ</t>
  </si>
  <si>
    <t>DIAGONAL ORIENTE</t>
  </si>
  <si>
    <t>3963-022</t>
  </si>
  <si>
    <t>HUMBERTO MARTINEZ ORTIZ</t>
  </si>
  <si>
    <t>CARLOS MERINO AGUILAR</t>
  </si>
  <si>
    <t>RODRIGO DE ARAYA</t>
  </si>
  <si>
    <t>6646-001</t>
  </si>
  <si>
    <t>EQUIP. COMERCIAL - FUENTE DE SODA</t>
  </si>
  <si>
    <t>MANUEL CISTERNAS ARAYA</t>
  </si>
  <si>
    <t>FELIPE BANDA MALDONADO</t>
  </si>
  <si>
    <t>CONDELL</t>
  </si>
  <si>
    <t>946-045</t>
  </si>
  <si>
    <t>MOD</t>
  </si>
  <si>
    <t>IRENE KUNSTAMNN PANELLA Y OTROS</t>
  </si>
  <si>
    <t>JORGE ROSSEL SANCHEZ</t>
  </si>
  <si>
    <t>DUBLE ALMEYDA</t>
  </si>
  <si>
    <t>5129-021</t>
  </si>
  <si>
    <t>EQUIP. EDUCACIONAL</t>
  </si>
  <si>
    <t>I. MUNICIPALIDAD DE ÑUÑOA</t>
  </si>
  <si>
    <t>PEDRO MESA VERDUGO</t>
  </si>
  <si>
    <t>5062-012</t>
  </si>
  <si>
    <t>AMP &lt; 100</t>
  </si>
  <si>
    <t>NI</t>
  </si>
  <si>
    <t>MARIA VERONICA SFEIR SFEIR Y OTROS</t>
  </si>
  <si>
    <t>MACARENA VALENCIA OJEDA</t>
  </si>
  <si>
    <t>3932-018</t>
  </si>
  <si>
    <t>HABITACIONAL - CENTRO DE YOGA</t>
  </si>
  <si>
    <t>RISHI JOSEPH</t>
  </si>
  <si>
    <t>MANUEL MENENDEZ GALLEGUILLOS</t>
  </si>
  <si>
    <t>BROWN SUR</t>
  </si>
  <si>
    <t>5143-038</t>
  </si>
  <si>
    <t>EQUIP. EDUCACIONAL - JARDIN INFANTIL</t>
  </si>
  <si>
    <t>PAMELA CAMPOS O. - CARMEN ORELLANA S.</t>
  </si>
  <si>
    <t>CLAUDIA PEREDO SOTO</t>
  </si>
  <si>
    <t>LOS ALIAGA</t>
  </si>
  <si>
    <t>5269-225</t>
  </si>
  <si>
    <t>CLAUDIA GAMBOA PAEZ</t>
  </si>
  <si>
    <t>SANDRA MORALES FARIAS</t>
  </si>
  <si>
    <t>CRESCENTE ERRAZURIZ</t>
  </si>
  <si>
    <t>5609-020</t>
  </si>
  <si>
    <t>ANTIGÜEDAD</t>
  </si>
  <si>
    <t>CESAR RIFFO VERGARA</t>
  </si>
  <si>
    <t>ELISA GONZALEZ MOYA</t>
  </si>
  <si>
    <t>PRESIDENTE MADERO</t>
  </si>
  <si>
    <t>6023-006</t>
  </si>
  <si>
    <t>INMOBILIARIA AVSA ÑUÑOA S.A.</t>
  </si>
  <si>
    <t>ALESSANDRO OPPICI ESCUTI</t>
  </si>
  <si>
    <t>SANTA JULIA</t>
  </si>
  <si>
    <t>17-27-45</t>
  </si>
  <si>
    <t>3950-006/007/008</t>
  </si>
  <si>
    <t>INDUSTRIAL COMERCIAL CHILE LTDA.</t>
  </si>
  <si>
    <t>FELIPE BETANZO RIVERA</t>
  </si>
  <si>
    <t>GENERAL BUSTAMANTE</t>
  </si>
  <si>
    <t>2770-038</t>
  </si>
  <si>
    <t>AMP &gt; 100</t>
  </si>
  <si>
    <t>NO</t>
  </si>
  <si>
    <t>CECILIA NINON FRESARD FIGUEROA</t>
  </si>
  <si>
    <t>NATALIA DUARTE V.</t>
  </si>
  <si>
    <t>ESTRELLA SOLITARIA</t>
  </si>
  <si>
    <t>562-006</t>
  </si>
  <si>
    <t>JULIO HENRY REYES MILIAN</t>
  </si>
  <si>
    <t>NELSON GARATE MORENO</t>
  </si>
  <si>
    <t>3904-016</t>
  </si>
  <si>
    <t>SERVICIOS Y PROYECTOS AMBIENTALES S.A.</t>
  </si>
  <si>
    <t>MANUEL MATTEUCCI VERA</t>
  </si>
  <si>
    <t>LOS ALERCES</t>
  </si>
  <si>
    <t>6432-204</t>
  </si>
  <si>
    <t>INMOBILIARIA KRC CHILE DOS S.A.</t>
  </si>
  <si>
    <t>CLAUDIO LABARCA MONTOYA</t>
  </si>
  <si>
    <t>MANUEL ANTONIO MATTA</t>
  </si>
  <si>
    <t>60 LC 8-9-10</t>
  </si>
  <si>
    <t>2829-034/035/036</t>
  </si>
  <si>
    <t>EQUIP. EDUCACION - SALA CUNA - JARDIN INFANTIL</t>
  </si>
  <si>
    <t>VIA OCHO</t>
  </si>
  <si>
    <t>6403-011</t>
  </si>
  <si>
    <t>PABLO HERMOSILLA DAUDET</t>
  </si>
  <si>
    <t>MARTA SILVA SOTO</t>
  </si>
  <si>
    <t>4163-009</t>
  </si>
  <si>
    <t>JORGE ANTONIO MARSHALL RIVERA</t>
  </si>
  <si>
    <t>GERMAN RODRIGUEZ OLIVOS</t>
  </si>
  <si>
    <t>MONTENEGRO</t>
  </si>
  <si>
    <t>2756-005</t>
  </si>
  <si>
    <t>HABITACIONAL - RESIDENCIAL PARA ESTUDIANTES</t>
  </si>
  <si>
    <t>SERGIO GHIGLIOTTO ROJAS</t>
  </si>
  <si>
    <t>FRANCISCO ACUÑA CABELLO</t>
  </si>
  <si>
    <t>LICENCIADO LAS PEÑAS</t>
  </si>
  <si>
    <t>164-030</t>
  </si>
  <si>
    <t>ANDREA ABARCA HERRERA</t>
  </si>
  <si>
    <t>ALEJANDRO ESTRADA ALARCON</t>
  </si>
  <si>
    <t>CAMPO DE DEPORTES</t>
  </si>
  <si>
    <t>5123-015</t>
  </si>
  <si>
    <t>ERIKA KLENNER CANALES</t>
  </si>
  <si>
    <t>CARLOS CHADWICK VERGARA</t>
  </si>
  <si>
    <t>LUIS PEREIRA</t>
  </si>
  <si>
    <t>850-034</t>
  </si>
  <si>
    <t>MARIA EUGENIA MUÑOZ CHANQUEO</t>
  </si>
  <si>
    <t>CRISTIAN CONTRERAS ASTORGA</t>
  </si>
  <si>
    <t>PEATONES 15</t>
  </si>
  <si>
    <t>6365-002</t>
  </si>
  <si>
    <t>SOCIEDAD INMOBILIARIA ALBRICIAS LTDA.</t>
  </si>
  <si>
    <t>JESUS CHAVARRI DEL CAMPO</t>
  </si>
  <si>
    <t>SENADOR JAIME GUZMAN ERRAZURIZ</t>
  </si>
  <si>
    <t>3265 AL 3283</t>
  </si>
  <si>
    <t>1038-018/019/020</t>
  </si>
  <si>
    <t>AMBROSIO CABRERA JOFRE</t>
  </si>
  <si>
    <t>RODOLFO ZELADA ARENAS</t>
  </si>
  <si>
    <t>SUAREZ MUJICA</t>
  </si>
  <si>
    <t>5822-011</t>
  </si>
  <si>
    <t>REBAJE SOLERA - ACCESO VEHICULAR</t>
  </si>
  <si>
    <t>FUNDACION DE AYUDA AL NIÑO ONCOLOGICO CASA SAGRADA FAMILIA</t>
  </si>
  <si>
    <t>SERGIO CERECEDA JAÑA</t>
  </si>
  <si>
    <t>MANUEL DE SALAS</t>
  </si>
  <si>
    <t>43-025</t>
  </si>
  <si>
    <t>AMP VIVSOC</t>
  </si>
  <si>
    <t>ALEJANDRA NUÑEZ AHUMADA</t>
  </si>
  <si>
    <t>IVONNE ROJAS NARANJO</t>
  </si>
  <si>
    <t>NUEVA UNO</t>
  </si>
  <si>
    <t>6315-133</t>
  </si>
  <si>
    <t>EQUIP. COMERCIO - COMERCIO CLUB SOCIAL</t>
  </si>
  <si>
    <t>INMOBILIARIA CLUB SUIZO S.A.</t>
  </si>
  <si>
    <t>ANDRES VALENZUELA FAEZ</t>
  </si>
  <si>
    <t>5123-001</t>
  </si>
  <si>
    <t>CLAUDIO OLEA LEON</t>
  </si>
  <si>
    <t>MARIO ARENAS PIZARRO</t>
  </si>
  <si>
    <t>JULIO PRADO</t>
  </si>
  <si>
    <t>1409-004</t>
  </si>
  <si>
    <t>SANDRA ABELIUK RIMSKY Y OTROS</t>
  </si>
  <si>
    <t>SERGIO NOE SVERLOF</t>
  </si>
  <si>
    <t>ANTONIO VARAS</t>
  </si>
  <si>
    <t>819-019</t>
  </si>
  <si>
    <t>BANCO DEL ESTADO DE CHILE</t>
  </si>
  <si>
    <t>FERNANDO VUKASOVIC MAC LEAN</t>
  </si>
  <si>
    <t>27-017</t>
  </si>
  <si>
    <t>ELECTRORENTA LTDA.</t>
  </si>
  <si>
    <t>FERNANDO ARENAS MOYA</t>
  </si>
  <si>
    <t>ANGEL PINO</t>
  </si>
  <si>
    <t>40-029</t>
  </si>
  <si>
    <t>MANUEL VALLE IBACACHE</t>
  </si>
  <si>
    <t>LUIS ALBERTO LUCERO VALDES</t>
  </si>
  <si>
    <t>SALVADOR</t>
  </si>
  <si>
    <t>709-023</t>
  </si>
  <si>
    <t>EQUIP. COMERCIAL - FARMACIA</t>
  </si>
  <si>
    <t>INVERSIONES URBANAS LTDA.</t>
  </si>
  <si>
    <t>FELIPE BESOAIN COVARRUBIAS</t>
  </si>
  <si>
    <t>DUBLE ALMEYDA / JUAN MOYA MORALES</t>
  </si>
  <si>
    <t>4231 / 288</t>
  </si>
  <si>
    <t>5156-001/016</t>
  </si>
  <si>
    <t>JORGE TRINCADO SAAVEDRA</t>
  </si>
  <si>
    <t>PLAZA EGAÑA</t>
  </si>
  <si>
    <t>69-050</t>
  </si>
  <si>
    <t>GASTRONOMIA Y CIAL. ISOLINA RAMIREZ SOTO E.I.R.L.</t>
  </si>
  <si>
    <t>BLANCA ESPERANZA LEWIN GAJARDO</t>
  </si>
  <si>
    <t>CAROLINA BEOVIC FARIAS</t>
  </si>
  <si>
    <t>COVENTRY</t>
  </si>
  <si>
    <t>344-H</t>
  </si>
  <si>
    <t>261-051</t>
  </si>
  <si>
    <t>EQUIP. COMERCIAL - CENTRO COMERCIAL</t>
  </si>
  <si>
    <t>INMOBILIARIA PUENTE LIMITADA</t>
  </si>
  <si>
    <t>MIJAL FLIMAN VALDIVIA</t>
  </si>
  <si>
    <t>HAMBURGO</t>
  </si>
  <si>
    <t>766-083</t>
  </si>
  <si>
    <t>HERNAN GASTON RECART ARENS</t>
  </si>
  <si>
    <t>VIVIANA MORALES GAUTIER</t>
  </si>
  <si>
    <t>1223-014</t>
  </si>
  <si>
    <t>VICENTE HERNAN PEREIRA CHAPARRO</t>
  </si>
  <si>
    <t>OSCAR PALACIOS SOTO</t>
  </si>
  <si>
    <t>BREMEN</t>
  </si>
  <si>
    <t>1664-003</t>
  </si>
  <si>
    <t>INMOBILIARIA LAS PEÑAS LIMITADA</t>
  </si>
  <si>
    <t>5103-5121</t>
  </si>
  <si>
    <t>64-019/020</t>
  </si>
  <si>
    <t>INMOBILIARIA BRIMAC CUATRO LTDA.</t>
  </si>
  <si>
    <t>RODRIGO BRIONES BENOIT</t>
  </si>
  <si>
    <t>SAN EUGENIO</t>
  </si>
  <si>
    <t>6101-308</t>
  </si>
  <si>
    <t>INMOBILIARIA MG S.A.</t>
  </si>
  <si>
    <t>LUIS EMILIO BALMACEDA IBAÑEZ</t>
  </si>
  <si>
    <t xml:space="preserve">SAN EUGENIO </t>
  </si>
  <si>
    <t>1331-1401</t>
  </si>
  <si>
    <t>6300-001</t>
  </si>
  <si>
    <t>EQUIP. DEPORTIVO - GIMNASIO</t>
  </si>
  <si>
    <t>SOC. INMOB. E INV. PACIFIC S.A.</t>
  </si>
  <si>
    <t>MAURICIO VIDAL ELIAS</t>
  </si>
  <si>
    <t>62-36</t>
  </si>
  <si>
    <t>JOSE MIGUEL MONTENEGRO VILLARROEL</t>
  </si>
  <si>
    <t>NANCY</t>
  </si>
  <si>
    <t>5406-023</t>
  </si>
  <si>
    <t>INMOBILIARIA NOLLAGAM LTDA.</t>
  </si>
  <si>
    <t>PABLO ASTABURUAGA GUTIERREZ</t>
  </si>
  <si>
    <t>VALENCIA</t>
  </si>
  <si>
    <t>2204-2270-2280</t>
  </si>
  <si>
    <t>1224-019/020/021</t>
  </si>
  <si>
    <t>INMOBILIARIA VALPARAISO LTDA.</t>
  </si>
  <si>
    <t>VALPARAISO</t>
  </si>
  <si>
    <t>4716-1732-4750</t>
  </si>
  <si>
    <t>4163-018/019/020</t>
  </si>
  <si>
    <t>INMOBILIARIA HAMBURGO DOS LTDA.</t>
  </si>
  <si>
    <t>920-946-952</t>
  </si>
  <si>
    <t>1264-016/017/018</t>
  </si>
  <si>
    <t>GONZALO GAMIO MOYA</t>
  </si>
  <si>
    <t>SOLANGE LUCERO BARRIOS</t>
  </si>
  <si>
    <t>PEDRO RICO</t>
  </si>
  <si>
    <t>5495-B</t>
  </si>
  <si>
    <t>5469-190</t>
  </si>
  <si>
    <t>EQUIP. SOCIAL</t>
  </si>
  <si>
    <t>EQUIP. SOCIAL - CLUB SOCIAL</t>
  </si>
  <si>
    <t>SERVIU METROPOLITANO</t>
  </si>
  <si>
    <t>MARIA ANA GARCIA VILA</t>
  </si>
  <si>
    <t>DOCTOR GUILLERMO MANN</t>
  </si>
  <si>
    <t>6423-088</t>
  </si>
  <si>
    <t>INMOBILIARIA ECHEÑIQUE 5500 SPA</t>
  </si>
  <si>
    <t>FELIPE GALESIO PESSE</t>
  </si>
  <si>
    <t>ECHEÑIQUE</t>
  </si>
  <si>
    <t>1271-050</t>
  </si>
  <si>
    <t>ANDREA OLIVARES MOYA</t>
  </si>
  <si>
    <t>MARIA BERNARDA RUZ TORRES</t>
  </si>
  <si>
    <t>5708-041</t>
  </si>
  <si>
    <t>110 / 6</t>
  </si>
  <si>
    <t>INMOBILIARIA SAN JORGE S.A.</t>
  </si>
  <si>
    <t>IRARRAZAVAL / SAN JORGE</t>
  </si>
  <si>
    <t>IGNACIO HERNANDEZ MASSES</t>
  </si>
  <si>
    <t>4971 / 60</t>
  </si>
  <si>
    <t>3964-001/013</t>
  </si>
  <si>
    <t>MACARENA ORELLANA RAMIREZ</t>
  </si>
  <si>
    <t>732-008/009</t>
  </si>
  <si>
    <t>3154-3160</t>
  </si>
  <si>
    <t>RICARDO LYON</t>
  </si>
  <si>
    <t>HABITACIONAL - OFICINA</t>
  </si>
  <si>
    <t>CLAUDIA CORNEJOS Y OTRA</t>
  </si>
  <si>
    <t>SUSANA JIMENEZ PENNA</t>
  </si>
  <si>
    <t>MONSEÑOR EYZAGUIRRE</t>
  </si>
  <si>
    <t>5416-015</t>
  </si>
  <si>
    <t>EQWUIP. DEPORTIVO - CENTRO DEPORTIVO</t>
  </si>
  <si>
    <t>COMITÉ OLIMPICO DE CHILE</t>
  </si>
  <si>
    <t>EDUARDO SAN MARTIN BARAYON</t>
  </si>
  <si>
    <t>RAMON CRUZ MONTT</t>
  </si>
  <si>
    <t>5964-001/002</t>
  </si>
  <si>
    <t xml:space="preserve">EQUIP. EDUCACIONAL - RAMPA BIBLIOTECA </t>
  </si>
  <si>
    <t>CONGREGACION PADRES ESCOLAPIOS</t>
  </si>
  <si>
    <t>HERNAN GARCIA BENITEZ</t>
  </si>
  <si>
    <t>756-001</t>
  </si>
  <si>
    <t>EQUIP. COMERCIAL - LOCAL COMERCIAL</t>
  </si>
  <si>
    <t>BANCO SANTANDER CHILE</t>
  </si>
  <si>
    <t>CLARK ARANDA FIGUEROA</t>
  </si>
  <si>
    <t>5127-008</t>
  </si>
  <si>
    <t>HABITACIONAL - EQUIP. COMERCIAL</t>
  </si>
  <si>
    <t>SERGIO HERNAN BUJES BOZO</t>
  </si>
  <si>
    <t>CECILIA DUQUE VIDELA</t>
  </si>
  <si>
    <t>5813-031</t>
  </si>
  <si>
    <t>PAULA EBNER SILVA / CESAR MORALES ATLAGICH</t>
  </si>
  <si>
    <t>NATALIA MORALES ATLAGICH</t>
  </si>
  <si>
    <t>1550-020</t>
  </si>
  <si>
    <t>ALT</t>
  </si>
  <si>
    <t>EQUIP. SERVICIOS - BANCO</t>
  </si>
  <si>
    <t>PEDRO NORIEGA LLAVINA</t>
  </si>
  <si>
    <t>MATIAS VALDES CERDA</t>
  </si>
  <si>
    <t>3932-002</t>
  </si>
  <si>
    <t>INMOBILIARIA PUENTE LTDA.</t>
  </si>
  <si>
    <t>RAUL CASTELLANOS MORA</t>
  </si>
  <si>
    <t>PEDRO TORRES</t>
  </si>
  <si>
    <t>384-446</t>
  </si>
  <si>
    <t>651-017/018</t>
  </si>
  <si>
    <t>PENTA VIDA COMPAÑÍA DE SEGUROS DE VIDA</t>
  </si>
  <si>
    <t>MANUEL MONTT / TENIENTE MONTT</t>
  </si>
  <si>
    <t>2440-2452-2460-2472 / 1827</t>
  </si>
  <si>
    <t>919-001/022/023/024/025</t>
  </si>
  <si>
    <t>EL RAS S.A. / SEMINARIO PONTIFICIO DE SANTIAGO Y OTRA</t>
  </si>
  <si>
    <t>CARLOS BAUER SOTOMAYOR</t>
  </si>
  <si>
    <t>1132 LC 3048</t>
  </si>
  <si>
    <t>ILUSTRE MUNICIPALIDAD DE ÑUÑOA</t>
  </si>
  <si>
    <t>EMILIO CUNEO FUENTES</t>
  </si>
  <si>
    <t>HUMBERTO TRUCCO</t>
  </si>
  <si>
    <t>3941-013</t>
  </si>
  <si>
    <t>HABITACIONAL - EQUIP. COMERCIAL - LOCALES</t>
  </si>
  <si>
    <t>18 - 18 - 18</t>
  </si>
  <si>
    <t>EUROCOROP S.A.</t>
  </si>
  <si>
    <t>JOSE RAMIREZ VAN DORP</t>
  </si>
  <si>
    <t>GRECIA</t>
  </si>
  <si>
    <t>5639-446</t>
  </si>
  <si>
    <t>LIDIA LAPIERRE FLORES</t>
  </si>
  <si>
    <t>ALICIA VALENZUELA EHRMANN</t>
  </si>
  <si>
    <t>MARCHANT PEREIRA</t>
  </si>
  <si>
    <t>523-010</t>
  </si>
  <si>
    <t>INVERSIONES E INMOBILIARIA LO PLAZA LTDA.</t>
  </si>
  <si>
    <t>ESTEBAN SIQUES ESTELA</t>
  </si>
  <si>
    <t>ALCALDE JORGE MOCKEBERG</t>
  </si>
  <si>
    <t>3958-011</t>
  </si>
  <si>
    <t>MARIA CRISTINA CAMUS PALACIOS</t>
  </si>
  <si>
    <t>BRUNO YACONI MERINO</t>
  </si>
  <si>
    <t>3966-004</t>
  </si>
  <si>
    <t>XIMENA SILVIA ARANDA BAEZA</t>
  </si>
  <si>
    <t>SERGIO VIDAL CORDOVA</t>
  </si>
  <si>
    <t>833-017</t>
  </si>
  <si>
    <t>EQUIP. EDUCACION - COLEGIO</t>
  </si>
  <si>
    <t>1</t>
  </si>
  <si>
    <t>CORPORACION DE DESARROLLO SOCIAL DE ÑUÑOA</t>
  </si>
  <si>
    <t>JOSE OLIVARES AHUMADA</t>
  </si>
  <si>
    <t>OLMUE</t>
  </si>
  <si>
    <t>6250-018</t>
  </si>
  <si>
    <t>CLORINDA WILSHAW</t>
  </si>
  <si>
    <t>771-001</t>
  </si>
  <si>
    <t>JUAN PABLO GOMEZ CARRASCO</t>
  </si>
  <si>
    <t>1132 LC 4029</t>
  </si>
  <si>
    <t>INVERSIONES Y SERVICIOS BALDER LTDA.</t>
  </si>
  <si>
    <t>ALEJANDRO POLLONI VERGARA</t>
  </si>
  <si>
    <t>5158-009</t>
  </si>
  <si>
    <t>JOSE WEINSTEIN CAYUELA</t>
  </si>
  <si>
    <t>FRANCIS PFENNIGER BOBSIEN</t>
  </si>
  <si>
    <t>HOLANDA</t>
  </si>
  <si>
    <t>1237-004</t>
  </si>
  <si>
    <t>LOS JAZMINES</t>
  </si>
  <si>
    <t>6212-065</t>
  </si>
  <si>
    <t>156 / 4</t>
  </si>
  <si>
    <t>INVERSIONES ACTUAL RAICES SPA.</t>
  </si>
  <si>
    <t>PABLO GELLONA VIAL</t>
  </si>
  <si>
    <t>1797-1805-1807-1819-1823-1830</t>
  </si>
  <si>
    <t>4-012/013/014/015/016/017</t>
  </si>
  <si>
    <t>RENE ARAYA HERRERA</t>
  </si>
  <si>
    <t>DANIEL ARAYA OJEDA</t>
  </si>
  <si>
    <t>AGUSTIN VIGORENA</t>
  </si>
  <si>
    <t>54-025</t>
  </si>
  <si>
    <t>ENRIQUE NUÑEZ NUÑEZ</t>
  </si>
  <si>
    <t>RODIRGO AGUIRRE LIZANA</t>
  </si>
  <si>
    <t>5269-136</t>
  </si>
  <si>
    <t>OSCAR OSORIO CASAS</t>
  </si>
  <si>
    <t>FRANCISCO CEPEDA VALENZUELA</t>
  </si>
  <si>
    <t>SUCRE</t>
  </si>
  <si>
    <t>1215-010</t>
  </si>
  <si>
    <t>SOC. COMERCIAL ARTICULOS ELECTRONICOS</t>
  </si>
  <si>
    <t>BENJAMIN PREECE RIOSECO</t>
  </si>
  <si>
    <t>1219-026</t>
  </si>
  <si>
    <t>PATRICIO PINTO DEVIA</t>
  </si>
  <si>
    <t>LUCY SIMS THOMAS</t>
  </si>
  <si>
    <t>PASAJE LOS CEREZOS</t>
  </si>
  <si>
    <t>5656-079</t>
  </si>
  <si>
    <t>EQUIP. COMERCIAL - LOCAL - SERVICIOS</t>
  </si>
  <si>
    <t>VICTOR RENE RODRIGUEZ HENRIQUEZ</t>
  </si>
  <si>
    <t>927-011</t>
  </si>
  <si>
    <t>GLADYS VERONICA MELLA FERREIRA</t>
  </si>
  <si>
    <t>CRISTIAN ALBERTO LYON AZOCAR</t>
  </si>
  <si>
    <t>LOS CEREZOS</t>
  </si>
  <si>
    <t>627</t>
  </si>
  <si>
    <t>5656-016</t>
  </si>
  <si>
    <t>ROSALIA DEL CARMEN PEREZ RIQUELME</t>
  </si>
  <si>
    <t>CAROLINA AURELIA RAMIREZ PEREZ</t>
  </si>
  <si>
    <t>5716-012</t>
  </si>
  <si>
    <t>MICROEMPRESA</t>
  </si>
  <si>
    <t>RICARDO ALBERTO PARRA TORRES</t>
  </si>
  <si>
    <t>CARLOS VILAXA WATT</t>
  </si>
  <si>
    <t>ITATA</t>
  </si>
  <si>
    <t>161-005</t>
  </si>
  <si>
    <t>HUGO SANHUEZA GALLARDO</t>
  </si>
  <si>
    <t>DIEGO MOYA ORTIZ</t>
  </si>
  <si>
    <t>2264-065</t>
  </si>
  <si>
    <t>MABEL FOESSEL CROXATTO</t>
  </si>
  <si>
    <t>RICARDO TAPIA CHUAQUI</t>
  </si>
  <si>
    <t>751-016</t>
  </si>
  <si>
    <t>ENCINA PROPIEDADES SPA</t>
  </si>
  <si>
    <t>LUIS BELTRAN</t>
  </si>
  <si>
    <t>810-006</t>
  </si>
  <si>
    <t>EQUIP. COMERCIAL - LOCALES</t>
  </si>
  <si>
    <t>MARIA DEL PILAR HERRERA LABARCA</t>
  </si>
  <si>
    <t>OSCAR SILVA VILLABLANCA</t>
  </si>
  <si>
    <t>SIMON BOLIVAR</t>
  </si>
  <si>
    <t>861-020</t>
  </si>
  <si>
    <t>JORGE MORENO SEPULVEDA</t>
  </si>
  <si>
    <t>6020-007</t>
  </si>
  <si>
    <t>SERVICIOS PROFESIONALES - YOGA</t>
  </si>
  <si>
    <t>FEDERICO HORACIO AVILA GONZALEZ</t>
  </si>
  <si>
    <t>ANDRES CAÑETE DELGADO</t>
  </si>
  <si>
    <t>1205-025</t>
  </si>
  <si>
    <t>CUERPO DE BOMBEROS DE ÑUÑOA</t>
  </si>
  <si>
    <t>70,003,700-2</t>
  </si>
  <si>
    <t>6133-003</t>
  </si>
  <si>
    <t>6133-002</t>
  </si>
  <si>
    <t>FUSION</t>
  </si>
  <si>
    <t>INMOBILIARIA HAMBURGO LTDA.</t>
  </si>
  <si>
    <t>76,216,323-3</t>
  </si>
  <si>
    <t>542 A</t>
  </si>
  <si>
    <t>550 B</t>
  </si>
  <si>
    <t>765-026</t>
  </si>
  <si>
    <t>765-027</t>
  </si>
  <si>
    <t>765-035</t>
  </si>
  <si>
    <t>765-028</t>
  </si>
  <si>
    <t>765-029</t>
  </si>
  <si>
    <t>GUALA S.A.</t>
  </si>
  <si>
    <t>89,701,800-4</t>
  </si>
  <si>
    <t>FRANCISCO VILLAGRA</t>
  </si>
  <si>
    <t>5269-016</t>
  </si>
  <si>
    <t>5269-017</t>
  </si>
  <si>
    <t xml:space="preserve">INMOBILIARIA LOS ESPINOS </t>
  </si>
  <si>
    <t>76,244,172-1</t>
  </si>
  <si>
    <t>5427-001</t>
  </si>
  <si>
    <t>5427-002</t>
  </si>
  <si>
    <t>5427-003</t>
  </si>
  <si>
    <t>BESALCO INMOBILIARIA S.A.</t>
  </si>
  <si>
    <t>84,056,200-K</t>
  </si>
  <si>
    <t>1853-1855</t>
  </si>
  <si>
    <t>1209-032</t>
  </si>
  <si>
    <t>1209-014</t>
  </si>
  <si>
    <t>1209-015</t>
  </si>
  <si>
    <t>1824-1848</t>
  </si>
  <si>
    <t>1209-017</t>
  </si>
  <si>
    <t>1209-006</t>
  </si>
  <si>
    <t>1209-008</t>
  </si>
  <si>
    <t>1209-009</t>
  </si>
  <si>
    <t>1209-010</t>
  </si>
  <si>
    <t>1209-011</t>
  </si>
  <si>
    <t>CD</t>
  </si>
  <si>
    <t>COMERCIO</t>
  </si>
  <si>
    <t>RESTAURANT</t>
  </si>
  <si>
    <t>INMOBILIARIA NEOURBANO II LTDA.</t>
  </si>
  <si>
    <t>3958-018/019/020/035/036/037</t>
  </si>
  <si>
    <t>76,176,283-4</t>
  </si>
  <si>
    <t>116 DEPTOS - 116 ESTAC - 119 BOD</t>
  </si>
  <si>
    <t>A</t>
  </si>
  <si>
    <t>5141-006</t>
  </si>
  <si>
    <t>EQUIP. CENTRO DE ACOGIDA</t>
  </si>
  <si>
    <t>CONGREGACION PUIA SOC. MISIONEROS DE SAN CARLOS BORROMEO</t>
  </si>
  <si>
    <t>ELVIO PERO MACROBIO</t>
  </si>
  <si>
    <t>MALAQUIAS CONCHA</t>
  </si>
  <si>
    <t>307-327</t>
  </si>
  <si>
    <t>946-001/002</t>
  </si>
  <si>
    <t>INMOBILIARIA BELLAVISTA S.A.</t>
  </si>
  <si>
    <t>PATRICIO TURNER GONZALEZ</t>
  </si>
  <si>
    <t>EXEQUIEL FERNANDEZ</t>
  </si>
  <si>
    <t>576</t>
  </si>
  <si>
    <t>5635-022/023/024/025</t>
  </si>
  <si>
    <t>SOCIEDAD EDUCACIONAL PROFESOR GUILLERMO GONZALEZ HEINRICH</t>
  </si>
  <si>
    <t>RAFAEL DONOSO REBLE</t>
  </si>
  <si>
    <t>352</t>
  </si>
  <si>
    <t>5139-022</t>
  </si>
  <si>
    <t>ROBERTO CELEDON FERNANDEZ</t>
  </si>
  <si>
    <t>CRISTIAN CASTILLO ECHEVERRIA</t>
  </si>
  <si>
    <t>841-014</t>
  </si>
  <si>
    <t>MANUEL JOSE URMENETA MAY</t>
  </si>
  <si>
    <t>FRANCISCO DE LA CERDA MUÑOZ</t>
  </si>
  <si>
    <t>1215</t>
  </si>
  <si>
    <t>1451-010</t>
  </si>
  <si>
    <t>EQUIP. COMERCIAL - RESTAURANTE</t>
  </si>
  <si>
    <t>CENTROS COMERCIALES VECINALES ARUCO EXPRESS S.A.</t>
  </si>
  <si>
    <t>FELIPE BOCAZ POLVORELLI</t>
  </si>
  <si>
    <t>IRARRAZAVL</t>
  </si>
  <si>
    <t>3963-001</t>
  </si>
  <si>
    <t>EQUIP. SALUD - CENTRO DE SALUD CECOF</t>
  </si>
  <si>
    <t>ITALO SOTO LECAROS</t>
  </si>
  <si>
    <t>SALVADOR / ARISTOTELES</t>
  </si>
  <si>
    <t>1350 / 1115</t>
  </si>
  <si>
    <t>6311-072</t>
  </si>
  <si>
    <t>INMOBILIARIA MONTENEGRO LTDA.</t>
  </si>
  <si>
    <t>1456-001/002/003</t>
  </si>
  <si>
    <t>GABRIEL GODOY FUENTEALBA</t>
  </si>
  <si>
    <t>MAURICIO MENDEZ BUSTOS</t>
  </si>
  <si>
    <t>EL VIGIA</t>
  </si>
  <si>
    <t>997</t>
  </si>
  <si>
    <t>5866-006</t>
  </si>
  <si>
    <t>EQUIP. EDUCACIONAL - COLEGIO</t>
  </si>
  <si>
    <t>VICUÑA MACKENNA</t>
  </si>
  <si>
    <t>2829-005</t>
  </si>
  <si>
    <t>EQUIP. CIENTIFICO - LABORATORIO Y OFICINAS</t>
  </si>
  <si>
    <t>UNIVERSIDAD DE CHILE</t>
  </si>
  <si>
    <t>MARCELO VALENZUELA VARGAS</t>
  </si>
  <si>
    <t>LAS PALMERAS</t>
  </si>
  <si>
    <t>6239-020</t>
  </si>
  <si>
    <t>ALMAGRO S.A.</t>
  </si>
  <si>
    <t>DANIEL ALAMOS OVEJERO</t>
  </si>
  <si>
    <t>FRANCISCO DE VILLAGRA</t>
  </si>
  <si>
    <t>3966-051/052/082</t>
  </si>
  <si>
    <t>SISTEMAS ANALITICOS Y COMPAÑÍA LTDA.</t>
  </si>
  <si>
    <t>SEBASTIAN PAVEZ SALINAS</t>
  </si>
  <si>
    <t>5135-004</t>
  </si>
  <si>
    <t>231 / 2</t>
  </si>
  <si>
    <t>INMOBILIARIA LOS ABETOS S.A.</t>
  </si>
  <si>
    <t>CAROLINA BUCHI SAGREDO</t>
  </si>
  <si>
    <t>3912-007</t>
  </si>
  <si>
    <t>49 / 0 / 7</t>
  </si>
  <si>
    <t>HABITACIONAL - EQUIP. SERVICIOS - OFICINAS</t>
  </si>
  <si>
    <t>INMOBILIARIA Y CONSTRUCTORA DELABASE II S.A.</t>
  </si>
  <si>
    <t>ANDRES ARRIAGADA ROSENBLUM</t>
  </si>
  <si>
    <t xml:space="preserve">ROSITA RENARD </t>
  </si>
  <si>
    <t>1819-1839-1853-1867</t>
  </si>
  <si>
    <t>3069-001/002/003/004</t>
  </si>
  <si>
    <t>SERVICIOS Y CONSTRUCCIONES CIS LTDA.</t>
  </si>
  <si>
    <t>OMAR RIQUELME PEREZ</t>
  </si>
  <si>
    <t>QUIRIHUE</t>
  </si>
  <si>
    <t>295</t>
  </si>
  <si>
    <t>5117-005</t>
  </si>
  <si>
    <t>KATHERINE SOTOMAYOR GONZALEZ</t>
  </si>
  <si>
    <t>MAURICIO NUÑEZ GUTIERREZ</t>
  </si>
  <si>
    <t>NUEVA DOS</t>
  </si>
  <si>
    <t>6315-011</t>
  </si>
  <si>
    <t>BROTEC INMOBILIARIA SpA</t>
  </si>
  <si>
    <t>FERNANDO COX MORANDE</t>
  </si>
  <si>
    <t>GARCIA MORENO / SAN JUAN DE LUZ</t>
  </si>
  <si>
    <t>2401-2429-2445-2459 / 4420-4438</t>
  </si>
  <si>
    <t>3501-001/002/003/004/009/010</t>
  </si>
  <si>
    <t>INMOBILIARIA TRINITARIAS LTDA.</t>
  </si>
  <si>
    <t>73.117.554-8</t>
  </si>
  <si>
    <t>AUGUSTO VILLANUEVA</t>
  </si>
  <si>
    <t>53-001</t>
  </si>
  <si>
    <t>53-002</t>
  </si>
  <si>
    <t>53-003</t>
  </si>
  <si>
    <t>INMOBILIARIA KONTAX LTDA.</t>
  </si>
  <si>
    <t>6339-004/006</t>
  </si>
  <si>
    <t>76.904.840-5</t>
  </si>
  <si>
    <t>191 DEPTOS - 189 ESTAC - 109 BOD</t>
  </si>
  <si>
    <t>EQUIP. COMERCIAL - SUPERMERCADO</t>
  </si>
  <si>
    <t>WALLMART CHILE INMOBILIARIA S.A.</t>
  </si>
  <si>
    <t>JUAN CARLOS SOTOMAYOR CORREA</t>
  </si>
  <si>
    <t>AMERICO VESPUCIO</t>
  </si>
  <si>
    <t>5669-007</t>
  </si>
  <si>
    <t>CLAUDIA CORNEJO Y OTRA</t>
  </si>
  <si>
    <t>13.711.587-5</t>
  </si>
  <si>
    <t>6.341.673-8</t>
  </si>
  <si>
    <t>EQUIP. COMERCIAL - LOCALES - EQUIP. SERVICIOS - OFICINAS</t>
  </si>
  <si>
    <t>INMOBILIARIA FFI LTDA.</t>
  </si>
  <si>
    <t>76.094.627-3</t>
  </si>
  <si>
    <t>1271-052</t>
  </si>
  <si>
    <t>INVERSIONES PRINCIPADO LTDA.</t>
  </si>
  <si>
    <t>79.767.340-4</t>
  </si>
  <si>
    <t>2795-2801</t>
  </si>
  <si>
    <t>3932-004</t>
  </si>
  <si>
    <t>EQUIP. COMERCIAL</t>
  </si>
  <si>
    <t>OSVALDO ALFONSO OLIVARES POWER</t>
  </si>
  <si>
    <t>5.075.563-0</t>
  </si>
  <si>
    <t>1013-001</t>
  </si>
  <si>
    <t>76.181.123-1</t>
  </si>
  <si>
    <t>JOSE PEDRO ALESANDRI 650 Y OTROS</t>
  </si>
  <si>
    <t>5639-000</t>
  </si>
  <si>
    <t>PORTON ACCESO A PASAJE</t>
  </si>
  <si>
    <t>ALCALDE Y ASOCIADOS LTDA.</t>
  </si>
  <si>
    <t>77.470.340-3</t>
  </si>
  <si>
    <t>GARCIA MORENO</t>
  </si>
  <si>
    <t>850-013</t>
  </si>
  <si>
    <t>94.226.000-8</t>
  </si>
  <si>
    <t>1132 LC 3053</t>
  </si>
  <si>
    <t>76.205.088-9</t>
  </si>
  <si>
    <t>INVERSIONES PHARMAVISAN S.A.</t>
  </si>
  <si>
    <t>76.055.804-4</t>
  </si>
  <si>
    <t>LOS JARDINES</t>
  </si>
  <si>
    <t>5152-015</t>
  </si>
  <si>
    <t>EQUIP. SERVICIOS - OFICINAS - COMERCIO</t>
  </si>
  <si>
    <t>SOC. INMOBILIARIA VICUÑA MACKENNA S.A</t>
  </si>
  <si>
    <t>96.512.300-8</t>
  </si>
  <si>
    <t>939-011</t>
  </si>
  <si>
    <t>INMOBILIARIA PATIO KRC SPA</t>
  </si>
  <si>
    <t>RODRIGO PARRA JIMENEZ</t>
  </si>
  <si>
    <t>ELIECER PARADA</t>
  </si>
  <si>
    <t>2457</t>
  </si>
  <si>
    <t>3049-04</t>
  </si>
  <si>
    <t>INMOBILIARIA E INVERSIONES IRARRAZAVAL LTDA</t>
  </si>
  <si>
    <t>CARLA OTEIZA REBOLLEDO</t>
  </si>
  <si>
    <t>3263</t>
  </si>
  <si>
    <t>223-13</t>
  </si>
  <si>
    <t>SOCIEDAD DE GAS PROVIDENCIA LIMITADA</t>
  </si>
  <si>
    <t>GERMAN SEEMANN ERAZO</t>
  </si>
  <si>
    <t>WILLIAMS REBOLLEDO</t>
  </si>
  <si>
    <t>6612-08</t>
  </si>
  <si>
    <t>EQUIP. SERVICIOS - COMERCIO</t>
  </si>
  <si>
    <t>AUTOMOTORA PEDRO DE VALDIVIA LTDA.</t>
  </si>
  <si>
    <t>CRISTIAN SEGOVIA AIRAUDO</t>
  </si>
  <si>
    <t>1137-02</t>
  </si>
  <si>
    <t>270/10/0</t>
  </si>
  <si>
    <t>BESALCO INMOBILIARIA</t>
  </si>
  <si>
    <t>JOSE MIGUEL OYARZUN LIRA</t>
  </si>
  <si>
    <t>AV. SALVADOR / JULIO PRADO</t>
  </si>
  <si>
    <t>1794-1806-1822-1824-1848 / 1795-1831-1851-1853-1855-1865</t>
  </si>
  <si>
    <t>1209-06/008/009/010/011/014/015/017/032</t>
  </si>
  <si>
    <t>INMOBILIARIA E INVERSIONES DACNA LIMITADA</t>
  </si>
  <si>
    <t>FERNANDO WURMANN KIBLISKY</t>
  </si>
  <si>
    <t>AV. AMERICO VESPUCIO</t>
  </si>
  <si>
    <t>471-31</t>
  </si>
  <si>
    <t xml:space="preserve">EQUIP. COMERCIAL </t>
  </si>
  <si>
    <t>ALBERTO RODRIGUEZ SAZO</t>
  </si>
  <si>
    <t>CLAUDIO GARCIA ITURRA</t>
  </si>
  <si>
    <t>1552-01</t>
  </si>
  <si>
    <t>CIERRE EXTERIOR</t>
  </si>
  <si>
    <t>COMUNIDAD EDIFICIO GRECIA</t>
  </si>
  <si>
    <t>CAROL GONZALEZ MORIS</t>
  </si>
  <si>
    <t>SEMINARIO</t>
  </si>
  <si>
    <t>1035</t>
  </si>
  <si>
    <t>5302-02 al 034</t>
  </si>
  <si>
    <t>HOME TEXTILES GROUP LIMITADA</t>
  </si>
  <si>
    <t>MARIA PFINGSTHORN / ROSA AGUIRRE CAMPOS</t>
  </si>
  <si>
    <t>3349</t>
  </si>
  <si>
    <t>27-015</t>
  </si>
  <si>
    <t>EUROCORP S.A.</t>
  </si>
  <si>
    <t>521-557</t>
  </si>
  <si>
    <t>5635-09/010</t>
  </si>
  <si>
    <t>HERNANDI INVERSIONES S.A.</t>
  </si>
  <si>
    <t>ROLANDO ELGUETA VASQUEZ</t>
  </si>
  <si>
    <t>AV. RAMON CRUZ MONTT</t>
  </si>
  <si>
    <t>396</t>
  </si>
  <si>
    <t>4462-011</t>
  </si>
  <si>
    <t>JOSE ALFONSO FIERRO MUÑOS</t>
  </si>
  <si>
    <t>FIERRO ARQUITECTOS CONSTRUCTORES LTDA.</t>
  </si>
  <si>
    <t>AV. VICUÑA MACKENA</t>
  </si>
  <si>
    <t>836 DPTO 31</t>
  </si>
  <si>
    <t>2767-051</t>
  </si>
  <si>
    <t>199/5/0</t>
  </si>
  <si>
    <t>INMOBILIARIA TRINITARIAS LIMITADA</t>
  </si>
  <si>
    <t>FRANCISCO DANUS GALLEGOS</t>
  </si>
  <si>
    <t>3958-004</t>
  </si>
  <si>
    <t>221/2/0</t>
  </si>
  <si>
    <t>INMOBILIARIA LOS ARRAYANES S.A.</t>
  </si>
  <si>
    <t>JUAN LABRA GONZALEZ</t>
  </si>
  <si>
    <t>LUIS BELTRAND</t>
  </si>
  <si>
    <t>10-004</t>
  </si>
  <si>
    <t>GERONIMO LOYOLA DIAZ</t>
  </si>
  <si>
    <t>CARMEN COVARRUBIAS</t>
  </si>
  <si>
    <t>472-492</t>
  </si>
  <si>
    <t>5620-021</t>
  </si>
  <si>
    <t>INSTALACION ASCENSOR</t>
  </si>
  <si>
    <t>UNIVERSIDAD METROPOLITANA DE CIENCIAS DE LA EDUCACION</t>
  </si>
  <si>
    <t>PABLO LEPE INOSTROZA</t>
  </si>
  <si>
    <t>AV. JOSE PEDRO ALESSANDRI</t>
  </si>
  <si>
    <t>774</t>
  </si>
  <si>
    <t>5639-048</t>
  </si>
  <si>
    <t>CRISTIAN BARAHONA LUCAVECHE</t>
  </si>
  <si>
    <t>ALVARO ZUAZUA SILVA</t>
  </si>
  <si>
    <t>PASAJE SANTA JULIA</t>
  </si>
  <si>
    <t>5652-69</t>
  </si>
  <si>
    <t>PRINCIPAL COMPAÑIAS DE SEGURO VIDA S.A.</t>
  </si>
  <si>
    <t>ROBERTO MASON SALINAS</t>
  </si>
  <si>
    <t>2345-2349-2359-2381-2401-2407</t>
  </si>
  <si>
    <t>3927-04/05/06/07/08/09</t>
  </si>
  <si>
    <t>INMOBILIARIA PLAZA AUGUSTO D´HALMAR S.A.</t>
  </si>
  <si>
    <t>ARCHIPLAN PROYECTOS DE ARQUITECTURA S.A.</t>
  </si>
  <si>
    <t>ARMANDO CARRERA</t>
  </si>
  <si>
    <t>3066-001/002/003/015/016/017/018/019/020</t>
  </si>
  <si>
    <t>CARLOS MARDONES SANTISTEVAN</t>
  </si>
  <si>
    <t>890-896</t>
  </si>
  <si>
    <t>6101-307/309</t>
  </si>
  <si>
    <t>COMPAÑÍA DE SEGUROS DE VIDA CONSORCIO NACIONAL DE SEGUROS S.A.</t>
  </si>
  <si>
    <t>BENJAMIN PAZ TCHIMINO</t>
  </si>
  <si>
    <t>538-022/023/024/025/051/058</t>
  </si>
  <si>
    <t>INDUSTRIA METALURGICA NACIONAL DE ACERO LTDA</t>
  </si>
  <si>
    <t>DANIEL SKVIRSKY ALBAGLI</t>
  </si>
  <si>
    <t>CELERINO PEREIRA</t>
  </si>
  <si>
    <t>2466-017</t>
  </si>
  <si>
    <t>SOC. INMOBILIARIA ALBRICIAS LTDA.</t>
  </si>
  <si>
    <t>76.196.517-4</t>
  </si>
  <si>
    <t>SENADOR JAIME GUZMAN</t>
  </si>
  <si>
    <t>13.232.506-5</t>
  </si>
  <si>
    <t>SOC. EDUCACIONAL PROFESOR GUILLERMO GONZALEZ</t>
  </si>
  <si>
    <t>96.710.580-5</t>
  </si>
  <si>
    <t>5139-22</t>
  </si>
  <si>
    <t>EDUCACIONAL</t>
  </si>
  <si>
    <t>JORGE ALVAREZ GAJARDO</t>
  </si>
  <si>
    <t>7.419.215-7</t>
  </si>
  <si>
    <t>4106-C</t>
  </si>
  <si>
    <t>852-50</t>
  </si>
  <si>
    <t>3.046.658-6</t>
  </si>
  <si>
    <t>833-17</t>
  </si>
  <si>
    <t>DAVID PINTO DIAZ</t>
  </si>
  <si>
    <t>13.023.404-6</t>
  </si>
  <si>
    <t>HANNOVER</t>
  </si>
  <si>
    <t>466-095</t>
  </si>
  <si>
    <t>WALMART CHILE INMOBILIARIA S.A.</t>
  </si>
  <si>
    <t>96.519.000-7</t>
  </si>
  <si>
    <t>5.440.545-6</t>
  </si>
  <si>
    <t>5620-21</t>
  </si>
  <si>
    <t>ESTER BETTINI URZUA</t>
  </si>
  <si>
    <t>3.088.421-3</t>
  </si>
  <si>
    <t>ALONSO DE ERCILLA</t>
  </si>
  <si>
    <t>537-17</t>
  </si>
  <si>
    <t>EUGENIO NAVARRETE</t>
  </si>
  <si>
    <t>INMOBILIARIA GYC LTDA.</t>
  </si>
  <si>
    <t>76.246.241-1</t>
  </si>
  <si>
    <t>2168-9</t>
  </si>
  <si>
    <t>5.225.798-0</t>
  </si>
  <si>
    <t>HABITACIONAL - COMERCIAL</t>
  </si>
  <si>
    <t>BROTEC INMOBILIARIA SPA.</t>
  </si>
  <si>
    <t>FERNANDO COX MORANDE / SEBASTIAN MORANDE ERRAZURIZ</t>
  </si>
  <si>
    <t>SANTA JULIA / DUBLE ALMEYDA</t>
  </si>
  <si>
    <t>77-91-105-121-131/3788-3792</t>
  </si>
  <si>
    <t>3950-10/11/12/13/14/25/26</t>
  </si>
  <si>
    <t>SOC. INMOBILIARIA DORA TABACMAN S.A.</t>
  </si>
  <si>
    <t>GUILLERMO TAPIA ARQUITECTURA E INVERSIONES LTDA.</t>
  </si>
  <si>
    <t>IRARRAZAVAL / BROWN SUR</t>
  </si>
  <si>
    <t>3735-3711-3701/46</t>
  </si>
  <si>
    <t>3949-01/02/03/15</t>
  </si>
  <si>
    <t>0</t>
  </si>
  <si>
    <t>INMOBILIARIA ALTURA LTDA.</t>
  </si>
  <si>
    <t>FABIO CRUZ VIAL</t>
  </si>
  <si>
    <t>ESTRELLA SOLITARIA / COVENTRY</t>
  </si>
  <si>
    <t>4761-4781-4773 / 394-398</t>
  </si>
  <si>
    <t>261-23/24/25/59/60</t>
  </si>
  <si>
    <t>INMOBILIARIA VALPARAISO LTDA</t>
  </si>
  <si>
    <t>4163-18/19/20</t>
  </si>
  <si>
    <t>76.205.086-9</t>
  </si>
  <si>
    <t>50 DPTOS</t>
  </si>
  <si>
    <t>INMOBILIARIA VIVE LTDA</t>
  </si>
  <si>
    <t>3963-20</t>
  </si>
  <si>
    <t>96.675.150-9</t>
  </si>
  <si>
    <t>15 DEPTOS - 7 ESTAC - 18 BOD</t>
  </si>
  <si>
    <t>1038-18/19/20</t>
  </si>
  <si>
    <t>INMOBILIARIA SUAREZ MUJICA SPA</t>
  </si>
  <si>
    <t>76.317.921-4</t>
  </si>
  <si>
    <t>5632-31</t>
  </si>
  <si>
    <t>5632-32</t>
  </si>
  <si>
    <t>5632-50</t>
  </si>
  <si>
    <t>5632-51</t>
  </si>
  <si>
    <t>INMOBILIARIA MONTE ACONCAGUA S.A.</t>
  </si>
  <si>
    <t>96.584.230-6</t>
  </si>
  <si>
    <t>3952-08</t>
  </si>
  <si>
    <t>3952-09</t>
  </si>
  <si>
    <t>3952-10</t>
  </si>
  <si>
    <t>CAROLINA FLORES TAPIA</t>
  </si>
  <si>
    <t>ESTER CALDERON CALDERON</t>
  </si>
  <si>
    <t>SARGENTO MENADIER</t>
  </si>
  <si>
    <t>220-13</t>
  </si>
  <si>
    <t>EQUIP. TURISMO</t>
  </si>
  <si>
    <t>CARLOS FELIPE LUENGO KANACRI</t>
  </si>
  <si>
    <t>CAMILA BUDNIK OJEDA</t>
  </si>
  <si>
    <t>OBISPO ORREGO</t>
  </si>
  <si>
    <t>3911-11</t>
  </si>
  <si>
    <t>CARMEN JOSEFINA DEL GATTO ITURRIAGA</t>
  </si>
  <si>
    <t>HERIBERTO CASTRO VELIZ</t>
  </si>
  <si>
    <t>6335-025</t>
  </si>
  <si>
    <t>65</t>
  </si>
  <si>
    <t>INMOBILIARIA ACTUAL HANNOVER S.A.</t>
  </si>
  <si>
    <t>CLORINDA WILSHAW / HANNOVER</t>
  </si>
  <si>
    <t>202-218-232 / 5460-5480</t>
  </si>
  <si>
    <t>469-13/14/15/16/17</t>
  </si>
  <si>
    <t>JORGE CONCHA VALLEJOS</t>
  </si>
  <si>
    <t>FERNANDO JARA MOLINA</t>
  </si>
  <si>
    <t>CERVANTES</t>
  </si>
  <si>
    <t>3211</t>
  </si>
  <si>
    <t>39-23</t>
  </si>
  <si>
    <t>TEXTILES PANTER LIMITADA</t>
  </si>
  <si>
    <t>PAMELA IGLESIAS GAC</t>
  </si>
  <si>
    <t>2151</t>
  </si>
  <si>
    <t>EUGENIA BECERRA MARQUEZ</t>
  </si>
  <si>
    <t>IGOR ROSENMANN BECERRA</t>
  </si>
  <si>
    <t>JUAN N JARA</t>
  </si>
  <si>
    <t>5112-9</t>
  </si>
  <si>
    <t>COBERTIZOS</t>
  </si>
  <si>
    <t>RAMIRO PEREZ-REINOSO SALINAS</t>
  </si>
  <si>
    <t>MARIO CONTRERAS ARBERT</t>
  </si>
  <si>
    <t>37</t>
  </si>
  <si>
    <t>64-2</t>
  </si>
  <si>
    <t>WILFRED DOUGLAS FELL RUBIO</t>
  </si>
  <si>
    <t>THOMAS FELL RUBIO</t>
  </si>
  <si>
    <t>AMAPOLAS</t>
  </si>
  <si>
    <t>4211</t>
  </si>
  <si>
    <t>2351-11</t>
  </si>
  <si>
    <t>OFICINA</t>
  </si>
  <si>
    <t>MAURICIO AHUMADA CORTES</t>
  </si>
  <si>
    <t>6135-24</t>
  </si>
  <si>
    <t>LOCAL COMERCIAL - HABITACIONAL</t>
  </si>
  <si>
    <t>ISOLINA RAMIREZ SOTO</t>
  </si>
  <si>
    <t>ALCALDE JORGE MONCKEBERG</t>
  </si>
  <si>
    <t>6358-13</t>
  </si>
  <si>
    <t>EDUCACAION</t>
  </si>
  <si>
    <t>MUNICIPALIDAD DE ÑUÑOA</t>
  </si>
  <si>
    <t>CRISTIAN REBOLLEDO GOVORCIN</t>
  </si>
  <si>
    <t>5062-12</t>
  </si>
  <si>
    <t>OFICINAS - COMERCIO</t>
  </si>
  <si>
    <t>MARIA ESTER ASTORGA LAGOS</t>
  </si>
  <si>
    <t>MARIA JOSE LINARES ASTORGA</t>
  </si>
  <si>
    <t>JOAQUIN WALKER MARTINEZ</t>
  </si>
  <si>
    <t>742-30</t>
  </si>
  <si>
    <t>VICTOR ABUD - RICARDO ABUD - ELIAN ABUD</t>
  </si>
  <si>
    <t>KARINA PEREZ PEREZ</t>
  </si>
  <si>
    <t>55</t>
  </si>
  <si>
    <t>3920-29</t>
  </si>
  <si>
    <t>ELSA JULIETA URIBARRA MUÑOZ</t>
  </si>
  <si>
    <t>FRANCISCO JAVIER BEDWELL CAMPOS</t>
  </si>
  <si>
    <t>1774</t>
  </si>
  <si>
    <t>1209-13</t>
  </si>
  <si>
    <t>MONICA HENRIQUEZ SANCHEZ</t>
  </si>
  <si>
    <t>JULIO MUNIZAGA FERNANDEZ</t>
  </si>
  <si>
    <t>MUJICA</t>
  </si>
  <si>
    <t>939-16</t>
  </si>
  <si>
    <t>LLANEZA Y CIA LTDA</t>
  </si>
  <si>
    <t>FRANCISCO CONTRERAS RIFFART</t>
  </si>
  <si>
    <t>CARRERA PINTO</t>
  </si>
  <si>
    <t>819-3</t>
  </si>
  <si>
    <t>MARIO ALFREDO ANDRE GUAMAN</t>
  </si>
  <si>
    <t>LUIS MARCELO SILVA LARA</t>
  </si>
  <si>
    <t>371</t>
  </si>
  <si>
    <t>5902-23</t>
  </si>
  <si>
    <t>GENARO CARCAMO GOMEZ</t>
  </si>
  <si>
    <t>PABLO DURAN MATELUNA</t>
  </si>
  <si>
    <t>LUIS BISQUERT</t>
  </si>
  <si>
    <t>6133-213</t>
  </si>
  <si>
    <t>CENTROS COMERCIALES VECINALES ARAUCO EXPRESS S.A.</t>
  </si>
  <si>
    <t>MANUEL MONTT</t>
  </si>
  <si>
    <t>2222 - LC1</t>
  </si>
  <si>
    <t>1219-23</t>
  </si>
  <si>
    <t>EQUIPAMIENTO MEDICO</t>
  </si>
  <si>
    <t>FUNDACION DEBRA  CHILE, NIÑOS CON PIEL DE CRISTAL</t>
  </si>
  <si>
    <t>RAIMUNDO LIRA VALDES</t>
  </si>
  <si>
    <t>4771-14</t>
  </si>
  <si>
    <t>OSCAR GERARDO IBARRA RIOS</t>
  </si>
  <si>
    <t>LORETTO PEREZ GONZALEZ</t>
  </si>
  <si>
    <t>PUCARA</t>
  </si>
  <si>
    <t>5546</t>
  </si>
  <si>
    <t>1571-25</t>
  </si>
  <si>
    <t>MARIA SOLEDAD MORALES SIMKINS / CARMEN GLORIA MORALES SIMKINS</t>
  </si>
  <si>
    <t>MARIA EUGENIA MORENO SAGREDO</t>
  </si>
  <si>
    <t>43-13</t>
  </si>
  <si>
    <t>INMOBILIARIA ISF XVII S.A.</t>
  </si>
  <si>
    <t>ALESSANDRO OPPICI ESCUTI / FERNANDO CORTEZ HUERTA</t>
  </si>
  <si>
    <t>BROWN NORTE</t>
  </si>
  <si>
    <t>563-577-593-609-625</t>
  </si>
  <si>
    <t>649-02/03/04/05/06</t>
  </si>
  <si>
    <t>INVERSIONES MORALES Y ESTRADA LTDA.</t>
  </si>
  <si>
    <t>PABLO BUENO ORELLANA</t>
  </si>
  <si>
    <t>FERNANDEZ CONCHA</t>
  </si>
  <si>
    <t>288</t>
  </si>
  <si>
    <t>5407-20</t>
  </si>
  <si>
    <t>LLILIAN MARCELA PAEZ SEGOVIA</t>
  </si>
  <si>
    <t>LUCAS BRUNO CROVETTO DEBARCA</t>
  </si>
  <si>
    <t>LOS ARRECIFES</t>
  </si>
  <si>
    <t>4614</t>
  </si>
  <si>
    <t>5960-26</t>
  </si>
  <si>
    <t>SILVIA LANINO SUAZO</t>
  </si>
  <si>
    <t>4586</t>
  </si>
  <si>
    <t>5960-25</t>
  </si>
  <si>
    <t>SALA DE VENTAS</t>
  </si>
  <si>
    <t>BARBARA SOTOMAYOR ZENTENO</t>
  </si>
  <si>
    <t>FERNANDO PEREZ PEREIRA</t>
  </si>
  <si>
    <t>ITALIA</t>
  </si>
  <si>
    <t>1205-20</t>
  </si>
  <si>
    <t>EQUIP. SALUD</t>
  </si>
  <si>
    <t>MARCELA QUILODRAN BERNALES / GUSTAVO GREENE WELLER</t>
  </si>
  <si>
    <t>UNION LITERARIA / MANUEL MONTT</t>
  </si>
  <si>
    <t>1849-1859-2206-2222</t>
  </si>
  <si>
    <t>1219-01/02/22/23</t>
  </si>
  <si>
    <t>PAOLA HIDALGO MORENO</t>
  </si>
  <si>
    <t>ROXANA LARA JORQUERA</t>
  </si>
  <si>
    <t>EL ANCLA</t>
  </si>
  <si>
    <t>4986</t>
  </si>
  <si>
    <t>5966-45</t>
  </si>
  <si>
    <t>INVERSIONES HARISSA LIMITADA</t>
  </si>
  <si>
    <t>ALEJANDRA INOSTROZA PINO</t>
  </si>
  <si>
    <t>5309-9</t>
  </si>
  <si>
    <t>FERNANDO LUCO MENESES</t>
  </si>
  <si>
    <t>PAOLA MEZA RAMIREZ</t>
  </si>
  <si>
    <t>JOSE BATTLE Y ORDOÑEZ</t>
  </si>
  <si>
    <t>652-10</t>
  </si>
  <si>
    <t>RODOLFO PEREZ ESPINOZA</t>
  </si>
  <si>
    <t>GEORGETTE MONTAÑANA GURRUCHAGA</t>
  </si>
  <si>
    <t>EDUARDO CASTILLO VELASCO</t>
  </si>
  <si>
    <t>5632-15</t>
  </si>
  <si>
    <t>INMOBILIARIA LOS ESPINOS S.A.</t>
  </si>
  <si>
    <t>2435-2465-2473</t>
  </si>
  <si>
    <t>5427-01/02/03</t>
  </si>
  <si>
    <t>EMPRESAS DE SERVICIOS HUMAN NET LTDA</t>
  </si>
  <si>
    <t>EMILIO FUENZALIDA ESPINOZA</t>
  </si>
  <si>
    <t>ROMAN DIAZ</t>
  </si>
  <si>
    <t>1013-13</t>
  </si>
  <si>
    <t>CONSTANZA MORALES MARTINEZ</t>
  </si>
  <si>
    <t>DOLLYS SANTOS COLLAO</t>
  </si>
  <si>
    <t>2253 CASA M</t>
  </si>
  <si>
    <t>6423-35</t>
  </si>
  <si>
    <t>INMOBILIARIA EGAÑA LIMITADA</t>
  </si>
  <si>
    <t>MANUEL ALEJANDRO JARA ESCOBAR</t>
  </si>
  <si>
    <t>3969-11</t>
  </si>
  <si>
    <t>OFICINAS</t>
  </si>
  <si>
    <t>SERVICIOS DE GESTION ADMINISTRATIVA LTDA</t>
  </si>
  <si>
    <t>CARLOS MIRA BUSTOS</t>
  </si>
  <si>
    <t>MATTA ORIENTE</t>
  </si>
  <si>
    <t>3905-70</t>
  </si>
  <si>
    <t>ALEJANDRO E. PALACIOS G. ARQUITECTOS EIRL.</t>
  </si>
  <si>
    <t>2928 LC6</t>
  </si>
  <si>
    <t>33-35</t>
  </si>
  <si>
    <t>LIBERALIA EDICIONES LTDA</t>
  </si>
  <si>
    <t>COLO COLO</t>
  </si>
  <si>
    <t>706-1</t>
  </si>
  <si>
    <t>5</t>
  </si>
  <si>
    <t>294</t>
  </si>
  <si>
    <t>INMOBILIARIA ÑUÑOA IV S.A.</t>
  </si>
  <si>
    <t>PEDRO FELIPE SOFFIA SANCHEZ</t>
  </si>
  <si>
    <t>51-30/40/41</t>
  </si>
  <si>
    <t>76.751.310-0</t>
  </si>
  <si>
    <t>2457 LC9</t>
  </si>
  <si>
    <t>3049-4</t>
  </si>
  <si>
    <t>LOCAL COMERCIAL</t>
  </si>
  <si>
    <t>CHRISTIAN ANDRE CASIS RABY</t>
  </si>
  <si>
    <t>INMOBILIARIA TEGUALDA S.A.</t>
  </si>
  <si>
    <t>76.320.601-7</t>
  </si>
  <si>
    <t>TEGUALDA</t>
  </si>
  <si>
    <t>1208-11</t>
  </si>
  <si>
    <t>SUBDIVISION</t>
  </si>
  <si>
    <t>INMOBILIARIA ACTUAL VILLAGRA S.A.</t>
  </si>
  <si>
    <t>274-268-254 / A-B-C-D-E-S</t>
  </si>
  <si>
    <t>3971-72 AL 76 / 89 AL 100</t>
  </si>
  <si>
    <t>76.174.284-1</t>
  </si>
  <si>
    <t>331</t>
  </si>
  <si>
    <t>5106-5148</t>
  </si>
  <si>
    <t>3066-01/02/03/15 al 20</t>
  </si>
  <si>
    <t>76.148.057-k</t>
  </si>
  <si>
    <t>311</t>
  </si>
  <si>
    <t>76.001.653-5</t>
  </si>
  <si>
    <t>1121</t>
  </si>
  <si>
    <t>DER. MUNICIPALES</t>
  </si>
  <si>
    <t>VIV/LOC/OF/EST</t>
  </si>
  <si>
    <t>78/4/0/68</t>
  </si>
  <si>
    <t>CONSTRUCTORA CUMBRE LIMITADA</t>
  </si>
  <si>
    <t>SERGIO PEREIRA ROJAS</t>
  </si>
  <si>
    <t>AV. ZAÑARTU</t>
  </si>
  <si>
    <t>6623-01</t>
  </si>
  <si>
    <t>127/0/0/147</t>
  </si>
  <si>
    <t>INMOBILIARIA INCAEL NUEVE S.A.</t>
  </si>
  <si>
    <t>FELIPE SOFFIA SANCHEZ</t>
  </si>
  <si>
    <t>JOSE LUIS ARANEDA / AV. IRARRAZAVAL</t>
  </si>
  <si>
    <t>68-86-90 / 2846 E-F</t>
  </si>
  <si>
    <t>32-07/08/09/32/33</t>
  </si>
  <si>
    <t>44/0/0/52</t>
  </si>
  <si>
    <t>INMOBILIARIA SAN JUAN DE LUZ DOS LTDA.</t>
  </si>
  <si>
    <t>MORA Y HUBERMAN ARQUITECTOS LTDA.</t>
  </si>
  <si>
    <t>732-744</t>
  </si>
  <si>
    <t>861-23/24</t>
  </si>
  <si>
    <t>104/0/0/143</t>
  </si>
  <si>
    <t>ICG GESTION INMOBILIARIA SPA.</t>
  </si>
  <si>
    <t>HERIBERTO COVARRUBIAS / SIMON BOLIVAR</t>
  </si>
  <si>
    <t>562-583-593-597-607 / 5513</t>
  </si>
  <si>
    <t>769-05/06/07/08/09/10</t>
  </si>
  <si>
    <t>48/0/0/57</t>
  </si>
  <si>
    <t>SANTAFE DESARROLLOS INMOBILIARIOS S.A.</t>
  </si>
  <si>
    <t>MDJ ARQUITECTOS</t>
  </si>
  <si>
    <t>3170-3188-3198-3204</t>
  </si>
  <si>
    <t>732-10/11/12/13</t>
  </si>
  <si>
    <t>412/5/19/298</t>
  </si>
  <si>
    <t>SENCORP DESARROLLO INMOBILIARIO</t>
  </si>
  <si>
    <t>SENARQ S.A.</t>
  </si>
  <si>
    <t>AV. IRARRAZAVAL / GENERAL BUSTAMANTE</t>
  </si>
  <si>
    <t>208-226-230-240-244-260-264-274 / 782</t>
  </si>
  <si>
    <t>950-45/46/47/48/49</t>
  </si>
  <si>
    <t>32/0/0/49</t>
  </si>
  <si>
    <t>SIMON BOLIVAR / NUEVA HANNOVER</t>
  </si>
  <si>
    <t>5311 / 617</t>
  </si>
  <si>
    <t>766-40/82</t>
  </si>
  <si>
    <t>AMP</t>
  </si>
  <si>
    <t>0/1/0/470</t>
  </si>
  <si>
    <t>SOCIEDAD DE RENTAS FALABELLA S.A.</t>
  </si>
  <si>
    <t>JAIME VARGAS ARQUITECTOS LTDA.</t>
  </si>
  <si>
    <t>VICUÑA MACKEN</t>
  </si>
  <si>
    <t>3383-02</t>
  </si>
  <si>
    <t>JOSE ANASTACIO BRAVO ZAMORANO</t>
  </si>
  <si>
    <t>452-005</t>
  </si>
  <si>
    <t>1205-015</t>
  </si>
  <si>
    <t>CLAUDIA PAOLA MARTINEZ BASAWRE</t>
  </si>
  <si>
    <t>710-011</t>
  </si>
  <si>
    <t>710-309</t>
  </si>
  <si>
    <t>342 / 1 / 0 / 401</t>
  </si>
  <si>
    <t>ETR ARQUITECTURA S.A.</t>
  </si>
  <si>
    <t>927-997</t>
  </si>
  <si>
    <t>5835-019</t>
  </si>
  <si>
    <t>1 AÑO</t>
  </si>
  <si>
    <t>VIGENCIA</t>
  </si>
  <si>
    <t>0 / 0 / 3 / 26</t>
  </si>
  <si>
    <t>SOCIEDAD DE INVERSIONES AMATISTA LTDA.</t>
  </si>
  <si>
    <t>PATRICK ROBERTSON CLEARY</t>
  </si>
  <si>
    <t>ZAÑARTU</t>
  </si>
  <si>
    <t>6627-006</t>
  </si>
  <si>
    <t>180 DIAS</t>
  </si>
  <si>
    <t>110 / 0 / 0 / 166</t>
  </si>
  <si>
    <t>PASCUAL BABURIZZA / HAMBURGO</t>
  </si>
  <si>
    <t>537-543-557-571 / 528-542A-550B-556-570</t>
  </si>
  <si>
    <t>765-006 AL 009/ 026 AL 09-35</t>
  </si>
  <si>
    <t>170 / 0 / 0 / 200</t>
  </si>
  <si>
    <t>INVERSIONES ACTUAL RAICES LTDA. Y OTROS</t>
  </si>
  <si>
    <t>DUBLE ALMEYDA / JORGE CANNING</t>
  </si>
  <si>
    <t>1390-1396-1422-1426-1446 / 1397-1401-1407-1415</t>
  </si>
  <si>
    <t>3912-010 AL 013 / 027 AL 32</t>
  </si>
  <si>
    <t>72 / 0 / 0 / 132</t>
  </si>
  <si>
    <t>INMOBILIARIA EL ALGARROBO SPA</t>
  </si>
  <si>
    <t>MONTENEGRO / DIEGO DE ALMAGRO</t>
  </si>
  <si>
    <t>2124-2160 / 4603-4617</t>
  </si>
  <si>
    <t>2751-0163/014/026/035</t>
  </si>
  <si>
    <t>6 / 0 / 0 / 7</t>
  </si>
  <si>
    <t>CASA URBANA LTDA.</t>
  </si>
  <si>
    <t>BEAT ASSOCIATES CHILE LTDA.</t>
  </si>
  <si>
    <t>763-031</t>
  </si>
  <si>
    <t>152 / 0 / 0 / 124</t>
  </si>
  <si>
    <t>INMOBILIARIA SANTIAGO PONIENTE DOS S.A.</t>
  </si>
  <si>
    <t>HERIBERTO COVARRUBIAS</t>
  </si>
  <si>
    <t>30-64-68</t>
  </si>
  <si>
    <t>66-024/025/026</t>
  </si>
  <si>
    <t>30 / 0 / 0 / 41</t>
  </si>
  <si>
    <t>INMOBILIARIA Y CINSTRUCTORA EDICASA DOS LTDA.</t>
  </si>
  <si>
    <t>SILVA Y JANA ARQUITECTOS LTDA.</t>
  </si>
  <si>
    <t>206-212</t>
  </si>
  <si>
    <t>261-036/037</t>
  </si>
  <si>
    <t>76.217.551-7</t>
  </si>
  <si>
    <t>69 DEPTOS - 70 ESTAC - 35 BOD</t>
  </si>
  <si>
    <t>INMOBILIARIA DUBLE S.A.</t>
  </si>
  <si>
    <t>76.301.438-K</t>
  </si>
  <si>
    <t>JUAN ENRIQUE CONCHA</t>
  </si>
  <si>
    <t>5141-001</t>
  </si>
  <si>
    <t>5141-002</t>
  </si>
  <si>
    <t>5141-003</t>
  </si>
  <si>
    <t>5141-032</t>
  </si>
  <si>
    <t>SENCORP DESARROLLO INMOBILIARIO S.A.</t>
  </si>
  <si>
    <t>79.977.880-7</t>
  </si>
  <si>
    <t>208-226</t>
  </si>
  <si>
    <t>230-240</t>
  </si>
  <si>
    <t>244-260</t>
  </si>
  <si>
    <t>264-274</t>
  </si>
  <si>
    <t>950-046</t>
  </si>
  <si>
    <t>950-047</t>
  </si>
  <si>
    <t>950-048</t>
  </si>
  <si>
    <t>950-049</t>
  </si>
  <si>
    <t>950-045</t>
  </si>
  <si>
    <t>INMOBILIARIA PATAGONIA S.A.</t>
  </si>
  <si>
    <t>76.361.456-5</t>
  </si>
  <si>
    <t>1528A</t>
  </si>
  <si>
    <t>1528B</t>
  </si>
  <si>
    <t>LAS ENCINAS</t>
  </si>
  <si>
    <t>6335-001</t>
  </si>
  <si>
    <t>6335-002</t>
  </si>
  <si>
    <t>6335-013</t>
  </si>
  <si>
    <t>6335-014</t>
  </si>
  <si>
    <t>6335-067</t>
  </si>
  <si>
    <t>MOLINA MOREL INMOBILIARIA Y CONSTRUCTORA LTDA.</t>
  </si>
  <si>
    <t>86.762.700-6</t>
  </si>
  <si>
    <t>5531A</t>
  </si>
  <si>
    <t>5531B</t>
  </si>
  <si>
    <t>5531C</t>
  </si>
  <si>
    <t>5531D</t>
  </si>
  <si>
    <t>5531E</t>
  </si>
  <si>
    <t>5531F</t>
  </si>
  <si>
    <t>5531G</t>
  </si>
  <si>
    <t>5531H</t>
  </si>
  <si>
    <t>2369-016</t>
  </si>
  <si>
    <t>2369-017</t>
  </si>
  <si>
    <t>2369-018</t>
  </si>
  <si>
    <t>2369-019</t>
  </si>
  <si>
    <t>2369-020</t>
  </si>
  <si>
    <t>2369-021</t>
  </si>
  <si>
    <t>2369-022</t>
  </si>
  <si>
    <t>2369-023</t>
  </si>
  <si>
    <t>2369-024</t>
  </si>
  <si>
    <t>2369-025</t>
  </si>
  <si>
    <t>2369-026</t>
  </si>
  <si>
    <t>2369-042</t>
  </si>
  <si>
    <t>2369-043</t>
  </si>
  <si>
    <t>INMOBILIARIA ORTUZAR LTDA.</t>
  </si>
  <si>
    <t>76.362.061-1</t>
  </si>
  <si>
    <t>ORTUZAR</t>
  </si>
  <si>
    <t>1258-005</t>
  </si>
  <si>
    <t>1258-006</t>
  </si>
  <si>
    <t>68-72</t>
  </si>
  <si>
    <t>69-50</t>
  </si>
  <si>
    <t>ALEJANDRA RAMOS SANHUEZA</t>
  </si>
  <si>
    <t>4949 LC 1</t>
  </si>
  <si>
    <t>3963-001/002/003/030/031</t>
  </si>
  <si>
    <t>KBI LTDA.</t>
  </si>
  <si>
    <t>5620-025</t>
  </si>
  <si>
    <t>LUIS LAGOS MARDONES</t>
  </si>
  <si>
    <t>KURT VALCK HENRIQUEZ</t>
  </si>
  <si>
    <t>855-117</t>
  </si>
  <si>
    <t>SERCOTEL LTDA.</t>
  </si>
  <si>
    <t>CARLOS BIER FRANCO</t>
  </si>
  <si>
    <t>865-019</t>
  </si>
  <si>
    <t>MARIA LABARCA FORJAN</t>
  </si>
  <si>
    <t>CHRISTIAN MALUJE VALENZUELA</t>
  </si>
  <si>
    <t>823-018</t>
  </si>
  <si>
    <t>RODRIGO ZUÑIGA LEIVA</t>
  </si>
  <si>
    <t>LUIS YAÑEZ CAÑETE</t>
  </si>
  <si>
    <t>5404-010</t>
  </si>
  <si>
    <t>REPRESENTACIONES Y SERVICIOS TIAR LTDA.</t>
  </si>
  <si>
    <t>PILAR MARTINEZ SAENZ DE SANTA MARIA</t>
  </si>
  <si>
    <t>1550-003</t>
  </si>
  <si>
    <t>CAROLINA SAN MARTIN GONZALEZ</t>
  </si>
  <si>
    <t>ALEJANDRO WEINSTEIN MENCHACA</t>
  </si>
  <si>
    <t>TAMAYA</t>
  </si>
  <si>
    <t>6154-009</t>
  </si>
  <si>
    <t>EQUIP. EDUCACION - LICEO</t>
  </si>
  <si>
    <t>3919-011</t>
  </si>
  <si>
    <t>FUENZALIDA SWINBURN ARQTOS LTDA. Y OTROS</t>
  </si>
  <si>
    <t>5269-016/017</t>
  </si>
  <si>
    <t>INMOBILIARIA ARMAS ITALIA SPA</t>
  </si>
  <si>
    <t>CHRISTINA QUIJADA M.</t>
  </si>
  <si>
    <t>706-015/016/017</t>
  </si>
  <si>
    <t>EQUIP. COMERCIAL - COMERCIO</t>
  </si>
  <si>
    <t>MARIA DEL CANTO PLAZA</t>
  </si>
  <si>
    <t>SERGIO FONTECILLA GUZMAN</t>
  </si>
  <si>
    <t>6259-020</t>
  </si>
  <si>
    <t>DRY CLEAN CENTER</t>
  </si>
  <si>
    <t>LORENA MANIEU OLGUIN</t>
  </si>
  <si>
    <t>6539-060</t>
  </si>
  <si>
    <t>HABITACIONAL - COMERCIO</t>
  </si>
  <si>
    <t>ALBERTO DIEMOZ SALAS</t>
  </si>
  <si>
    <t>6429-089</t>
  </si>
  <si>
    <t>PUFFER CHILE SPA</t>
  </si>
  <si>
    <t>CRISTIAN AYCAGUER FUENTEALBA</t>
  </si>
  <si>
    <t>BRIGIDA WALKER</t>
  </si>
  <si>
    <t>6619-007 AL 011</t>
  </si>
  <si>
    <t>CESAR TORO AUSPONT</t>
  </si>
  <si>
    <t>FELIPE SALGADO DIEZ</t>
  </si>
  <si>
    <t>CARLOS AGUIRRE LUCO</t>
  </si>
  <si>
    <t>752-022</t>
  </si>
  <si>
    <t>SEGURIDAD: COMPAÑÍA DE BOMBEROS</t>
  </si>
  <si>
    <t>LUIS FELIPE VENEGAS PARDO</t>
  </si>
  <si>
    <t>GALPONES PARA BODEGAJE Y OFICINAS</t>
  </si>
  <si>
    <t>CORPBANCA</t>
  </si>
  <si>
    <t>GS ARQUITECTURA S.A.</t>
  </si>
  <si>
    <t>CARLOS DITTBORN</t>
  </si>
  <si>
    <t>6215-003</t>
  </si>
  <si>
    <t>CLAUDINA ISABEL QUINTANA PAINEVILU</t>
  </si>
  <si>
    <t>PABLO PATRICIO ABATTE AMESTICA</t>
  </si>
  <si>
    <t>841-018</t>
  </si>
  <si>
    <t>10.586.942-8</t>
  </si>
  <si>
    <t>SALLES ZAPATA Y CIA. LTDA.</t>
  </si>
  <si>
    <t>78.914.950-K</t>
  </si>
  <si>
    <t>DOCTOR JOHOW</t>
  </si>
  <si>
    <t>5639-028</t>
  </si>
  <si>
    <t>76.176.283-4</t>
  </si>
  <si>
    <t>46-A-B-C-D-48-76</t>
  </si>
  <si>
    <t>3958-18/19/20/35/36/37</t>
  </si>
  <si>
    <t>3971-72/73/74/75/76/89/90/100</t>
  </si>
  <si>
    <t>76.187.012-2</t>
  </si>
  <si>
    <t>2222 LC 1</t>
  </si>
  <si>
    <t>1219-023</t>
  </si>
  <si>
    <t>SAMUEL GARCIA ARANCIBIA</t>
  </si>
  <si>
    <t>2.284.213-7</t>
  </si>
  <si>
    <t xml:space="preserve">10 DE JULIO </t>
  </si>
  <si>
    <t>O24</t>
  </si>
  <si>
    <t>960-079</t>
  </si>
  <si>
    <t>7.415.843-9</t>
  </si>
  <si>
    <t>RES 93</t>
  </si>
  <si>
    <t>RES 104</t>
  </si>
  <si>
    <t>76.142.594-3</t>
  </si>
  <si>
    <t>RES 13</t>
  </si>
  <si>
    <t>RES 113</t>
  </si>
  <si>
    <t>79.510.190-K</t>
  </si>
  <si>
    <t>RES 79</t>
  </si>
  <si>
    <t>77.924.390-7</t>
  </si>
  <si>
    <t>RES 187</t>
  </si>
  <si>
    <t>GABRIELA HADDAD JURI</t>
  </si>
  <si>
    <t>8.599.931-1</t>
  </si>
  <si>
    <t>2762-004</t>
  </si>
  <si>
    <t>76.064.272-K</t>
  </si>
  <si>
    <t>5407-020</t>
  </si>
  <si>
    <t>5.862.855-7</t>
  </si>
  <si>
    <t>INMOBILIARIA F &amp; P LTDA.</t>
  </si>
  <si>
    <t>76.218.923-2</t>
  </si>
  <si>
    <t>3950-005</t>
  </si>
  <si>
    <t>INMOBILIARIA E INVERSIONES IRARRAZAVAL LTDA.</t>
  </si>
  <si>
    <t>78.139.380-0</t>
  </si>
  <si>
    <t>223-013</t>
  </si>
  <si>
    <t>12.497.892-0</t>
  </si>
  <si>
    <t>INVERSIONES HARISSA LTDA.</t>
  </si>
  <si>
    <t>76.102.205-9</t>
  </si>
  <si>
    <t>5309-009</t>
  </si>
  <si>
    <t>EQUIP. EDUCACIONAL - JARDIN INFANTIL - SALA CUNA</t>
  </si>
  <si>
    <t>ROSA ARGOMEDO LOBO</t>
  </si>
  <si>
    <t>5.705.874-9</t>
  </si>
  <si>
    <t>CALLE NUEVA</t>
  </si>
  <si>
    <t>1262-037</t>
  </si>
  <si>
    <t>JORGE NAGEL SBARBARO</t>
  </si>
  <si>
    <t>5.611.818-7</t>
  </si>
  <si>
    <t>466-096</t>
  </si>
  <si>
    <t>83.040.000-1</t>
  </si>
  <si>
    <t>CORPORACION EDUCACIONAL TEXTIL Y DE LA CONFECCION</t>
  </si>
  <si>
    <t>71.360.900-5</t>
  </si>
  <si>
    <t>6133-219</t>
  </si>
  <si>
    <t>EQUIP. EDUCACIONAL - EDUCACION MEDIA</t>
  </si>
  <si>
    <t>LAURA VIDAL LLAÑA Y OTRA</t>
  </si>
  <si>
    <t>7.206.953-6</t>
  </si>
  <si>
    <t>SALVADOR REYES</t>
  </si>
  <si>
    <t>5671-052</t>
  </si>
  <si>
    <t>PRONOS IMPORTACIONES LTDA.</t>
  </si>
  <si>
    <t>78.375.240-9</t>
  </si>
  <si>
    <t>MAMERTO CADIZ / SUAREZ MUJICA</t>
  </si>
  <si>
    <t>726 / 1509</t>
  </si>
  <si>
    <t>5915-010</t>
  </si>
  <si>
    <t>HABITACIONAL - OFICINAS</t>
  </si>
  <si>
    <t>1132-1166 LC 4501</t>
  </si>
  <si>
    <t>6139-002</t>
  </si>
  <si>
    <t>EL RAS S.A. Y OTROS</t>
  </si>
  <si>
    <t>96.696.730-7</t>
  </si>
  <si>
    <t>JOSE ALFONSO FIERRO MUÑOZ</t>
  </si>
  <si>
    <t>12.795.842-4</t>
  </si>
  <si>
    <t xml:space="preserve">VICUÑA MACKENNA </t>
  </si>
  <si>
    <t>836 DP 31</t>
  </si>
  <si>
    <t>69.070.500-1</t>
  </si>
  <si>
    <t>JUAN MOYA MORALES</t>
  </si>
  <si>
    <t>6154-031</t>
  </si>
  <si>
    <t>EQUIPAMIENTO</t>
  </si>
  <si>
    <t>35-A</t>
  </si>
  <si>
    <t>MIRELLA DIAZ RIQUELME Y OTRO</t>
  </si>
  <si>
    <t>4.108.671-8</t>
  </si>
  <si>
    <t>6556-005</t>
  </si>
  <si>
    <t>INMOBILIARIA PLAZA AUGUSTO D'HALMAR S.A.</t>
  </si>
  <si>
    <t>76.148.057-K</t>
  </si>
  <si>
    <t>3066-001/002/003/015 AL 020</t>
  </si>
  <si>
    <t>RES 58</t>
  </si>
  <si>
    <t>RES 139</t>
  </si>
  <si>
    <t>PARCIAL</t>
  </si>
  <si>
    <t>RES 69</t>
  </si>
  <si>
    <t>RES 92</t>
  </si>
  <si>
    <t>76.173.263-3</t>
  </si>
  <si>
    <t>RES 62</t>
  </si>
  <si>
    <t>RES 57</t>
  </si>
  <si>
    <t>NICOLAS MUJICA FERNANDEZ</t>
  </si>
  <si>
    <t>12.565.058-8</t>
  </si>
  <si>
    <t>FRANCISCO SOLANO ASTABURUAGA</t>
  </si>
  <si>
    <t>5425-011</t>
  </si>
  <si>
    <t>97.036.000-K</t>
  </si>
  <si>
    <t>INVERSIONES INCERA LTDA.</t>
  </si>
  <si>
    <t>76.171.171-7</t>
  </si>
  <si>
    <t>3905-084</t>
  </si>
  <si>
    <t>INMOBILIARIA FRANCISCO DE VILLAGRA S.A.</t>
  </si>
  <si>
    <t>76.138.932-7</t>
  </si>
  <si>
    <t>123-125-127</t>
  </si>
  <si>
    <t>3966-013/014/015</t>
  </si>
  <si>
    <t>RES 108</t>
  </si>
  <si>
    <t>JOSE RODRIGO IGLESIAS</t>
  </si>
  <si>
    <t>6.244.007-4</t>
  </si>
  <si>
    <t>537-016</t>
  </si>
  <si>
    <t>1132 LC 3028</t>
  </si>
  <si>
    <t>6133-067</t>
  </si>
  <si>
    <t>EQUIP. EDUCACIONAL - PREBASICA Y BASICA</t>
  </si>
  <si>
    <t>INMOBILIARIA COLCHAGUA DEL NORTE S.A.</t>
  </si>
  <si>
    <t>96.637.460-8</t>
  </si>
  <si>
    <t>COVENTRY / TOBALABA / SAN JUAN DE LUZ</t>
  </si>
  <si>
    <t>1934-1986 / 4741-4795 / 4736-4780</t>
  </si>
  <si>
    <t>3056-007 AL 009/12 AL 14/16 AL 20</t>
  </si>
  <si>
    <t>RES 50</t>
  </si>
  <si>
    <t>5719-002</t>
  </si>
  <si>
    <t>RES 134</t>
  </si>
  <si>
    <t>GABRIEL OSVALDO RUIS LARA</t>
  </si>
  <si>
    <t>7.201.266-6</t>
  </si>
  <si>
    <t>LA QUILLA</t>
  </si>
  <si>
    <t>5670-023</t>
  </si>
  <si>
    <t>INMOBILIARIA VIVE LTDA.</t>
  </si>
  <si>
    <t>76.326.470-K</t>
  </si>
  <si>
    <t>3963-020</t>
  </si>
  <si>
    <t>RES 45</t>
  </si>
  <si>
    <t>2928 LC 6</t>
  </si>
  <si>
    <t>33-035</t>
  </si>
  <si>
    <t>EQUIP. COMERCIAL- LOCAL</t>
  </si>
  <si>
    <t>INSTITUTO NACIONAL DE ORTODONCIA S.A.</t>
  </si>
  <si>
    <t>99.583.690-4</t>
  </si>
  <si>
    <t>TOBALABA / ROSITA RENARD / ARMANDO CARRERA</t>
  </si>
  <si>
    <t>5299-5225 / 1876 /5272</t>
  </si>
  <si>
    <t>3068-011/015/022/023</t>
  </si>
  <si>
    <t>EQUIP. SALUD - CENTRO ODONTOLOGICO</t>
  </si>
  <si>
    <t>RES 41</t>
  </si>
  <si>
    <t>IVAN ARAOS PEZOA</t>
  </si>
  <si>
    <t>6.887.769-5</t>
  </si>
  <si>
    <t>1772 LC 1</t>
  </si>
  <si>
    <t>1209-030</t>
  </si>
  <si>
    <t>MARIA SOLEDAD CRESPO PALMA</t>
  </si>
  <si>
    <t>7.438.736-5</t>
  </si>
  <si>
    <t>EDUARDO DONOSO</t>
  </si>
  <si>
    <t>6018-015</t>
  </si>
  <si>
    <t>CLAUDIO MANQUIAN MUNIZAGA</t>
  </si>
  <si>
    <t>13.271.320-0</t>
  </si>
  <si>
    <t>43-160</t>
  </si>
  <si>
    <t>76.022.594-0</t>
  </si>
  <si>
    <t>PRESIDENTE JOSE BATTLE Y ORDOÑEZ</t>
  </si>
  <si>
    <t>4385 LC E</t>
  </si>
  <si>
    <t>EDICIONES PROSA Y POLITICA LTDA.</t>
  </si>
  <si>
    <t>76.565.480-7</t>
  </si>
  <si>
    <t>706-013</t>
  </si>
  <si>
    <t>OFICINAS Y COMERCIO</t>
  </si>
  <si>
    <t>ASOCIACION DE SORDOMUDOS DE CHILE</t>
  </si>
  <si>
    <t>82.658.100-K</t>
  </si>
  <si>
    <t>6135-006</t>
  </si>
  <si>
    <t>OFICINAS Y CENTRO DE DESARROLLO CULTURAL</t>
  </si>
  <si>
    <t>RES 123</t>
  </si>
  <si>
    <t>INMOBILIARIA LOS ENCINOS S.A.</t>
  </si>
  <si>
    <t>76.005.998-6</t>
  </si>
  <si>
    <t>CAPITAN ORELLA / RICARDO LYON / VARSOVIA</t>
  </si>
  <si>
    <t>2735 / 3427-3445-3467-3487 / 2768-2784</t>
  </si>
  <si>
    <t>131-002-005 AL 008/015-016</t>
  </si>
  <si>
    <t>RES 128</t>
  </si>
  <si>
    <t>GASTRONOMIA Y CIAL ISOLINA RAMIREZ SOTO E.I.R.L.</t>
  </si>
  <si>
    <t>76.328.738-6</t>
  </si>
  <si>
    <t>MANUEL PIZARRO CAMPOSANO</t>
  </si>
  <si>
    <t>2.812.215-2</t>
  </si>
  <si>
    <t>JEAN SIBELIUS</t>
  </si>
  <si>
    <t>1229-026</t>
  </si>
  <si>
    <t>ALFREDO AGUILERA ACEVEDO</t>
  </si>
  <si>
    <t>5.104.907-1</t>
  </si>
  <si>
    <t>5652-056</t>
  </si>
  <si>
    <t>4.900.893-7</t>
  </si>
  <si>
    <t>INVERSIONES MONTE BLANCO LTDA.</t>
  </si>
  <si>
    <t>78.613.990-2</t>
  </si>
  <si>
    <t>SUECIA</t>
  </si>
  <si>
    <t>833-008</t>
  </si>
  <si>
    <t>PABLO ANDRES CBILLOS NAVARRO</t>
  </si>
  <si>
    <t>13571140-3</t>
  </si>
  <si>
    <t>PEDRO LOBOS</t>
  </si>
  <si>
    <t>5467004</t>
  </si>
  <si>
    <t>1166-1132 LC 2056</t>
  </si>
  <si>
    <t>INMOBILIARIA E INVERSIONES CERVI S.A.</t>
  </si>
  <si>
    <t>96.781.710-4</t>
  </si>
  <si>
    <t>4800 LC 203</t>
  </si>
  <si>
    <t>862-001</t>
  </si>
  <si>
    <t>COMERCIAL NIEVA SA.</t>
  </si>
  <si>
    <t>79.813.820-0</t>
  </si>
  <si>
    <t>2616-2626</t>
  </si>
  <si>
    <t>29-039</t>
  </si>
  <si>
    <t>INSTITUTO DE SALUD PUBLICA DE CHILE</t>
  </si>
  <si>
    <t>61.605.000-1</t>
  </si>
  <si>
    <t>MARATHON</t>
  </si>
  <si>
    <t>6215-001</t>
  </si>
  <si>
    <t>JULIO REYES MILLAN</t>
  </si>
  <si>
    <t>14.750.060-2</t>
  </si>
  <si>
    <t>667-663</t>
  </si>
  <si>
    <t>1132 LC 3004</t>
  </si>
  <si>
    <t>BUSTAMANTE S.A.</t>
  </si>
  <si>
    <t>76.165.7185-6</t>
  </si>
  <si>
    <t>GENERAL BUSTAMANTE / GARCIA VALENZUELA</t>
  </si>
  <si>
    <t>743 / 055</t>
  </si>
  <si>
    <t>960-004</t>
  </si>
  <si>
    <t>RES 8</t>
  </si>
  <si>
    <t>3420 DP 38</t>
  </si>
  <si>
    <t>28-071</t>
  </si>
  <si>
    <t>HUGO ELIECER TAPIA BASAURE</t>
  </si>
  <si>
    <t>SOC. SALAZAR OLIVARES CHILE LTDA.</t>
  </si>
  <si>
    <t>5135-006</t>
  </si>
  <si>
    <t>RESTAURANTE</t>
  </si>
  <si>
    <t>HABITACIONAL - LOCALES</t>
  </si>
  <si>
    <t>195 / 0 / 0 / 0</t>
  </si>
  <si>
    <t xml:space="preserve">RALEI GRUPO INMOBILIARIO </t>
  </si>
  <si>
    <t>EDUARDO WAISBLUTH RUSSO</t>
  </si>
  <si>
    <t>6300-005</t>
  </si>
  <si>
    <t>134 / 0 / 0 / 164</t>
  </si>
  <si>
    <t>SOCIEDAD COMERCIAL AUDIO ALARMAS LTDA.</t>
  </si>
  <si>
    <t>GENERAL JOSE ARTIGAS</t>
  </si>
  <si>
    <t>3043-3055-3063</t>
  </si>
  <si>
    <t>1035-011/012/013</t>
  </si>
  <si>
    <t>96 / 0 / 0 / 110</t>
  </si>
  <si>
    <t>FRANCISCO GUERRERO DEL RIO</t>
  </si>
  <si>
    <t>1208-011</t>
  </si>
  <si>
    <t>42 / 0 / 0 / 61</t>
  </si>
  <si>
    <t>DESARROLLO INMOBILIARIO NAPOLEON S.A.</t>
  </si>
  <si>
    <t>CARLOS VIAL ERCILLA</t>
  </si>
  <si>
    <t>473-487-501</t>
  </si>
  <si>
    <t>764-002/003/004</t>
  </si>
  <si>
    <t>45 / 0 / 0 / 61</t>
  </si>
  <si>
    <t>INVERSIONES GEN S.A.</t>
  </si>
  <si>
    <t>FELIPE ERRAZURIZ DOMINGUEZ</t>
  </si>
  <si>
    <t>LA VERBENA</t>
  </si>
  <si>
    <t>4937-4921</t>
  </si>
  <si>
    <t>2264-057/058</t>
  </si>
  <si>
    <t>INMOBILIARIA NIALEM S.A.</t>
  </si>
  <si>
    <t>99.530.420-1</t>
  </si>
  <si>
    <t>SAN JUAN DE LUZ</t>
  </si>
  <si>
    <t>2862-016</t>
  </si>
  <si>
    <t>2862-017</t>
  </si>
  <si>
    <t>2862-018</t>
  </si>
  <si>
    <t>2862-047</t>
  </si>
  <si>
    <t>2862-048</t>
  </si>
  <si>
    <t>76.166.365-8</t>
  </si>
  <si>
    <t>3950-010</t>
  </si>
  <si>
    <t>3950-011</t>
  </si>
  <si>
    <t>3950-012</t>
  </si>
  <si>
    <t>3950-013</t>
  </si>
  <si>
    <t>3950-014</t>
  </si>
  <si>
    <t>3950-025</t>
  </si>
  <si>
    <t>3950-026</t>
  </si>
  <si>
    <t>1208-296</t>
  </si>
  <si>
    <t>INMOBILIARIA VESPUCIO SUR S.A.</t>
  </si>
  <si>
    <t>538-22 AL 25/51/58</t>
  </si>
  <si>
    <t>120 DEPTOS - 120 ESTAC - 100 BOD - 13 JARD</t>
  </si>
  <si>
    <t>79.578.400-4</t>
  </si>
  <si>
    <t>73 DEPTOS - 64 ESTAC - 68 BOD</t>
  </si>
  <si>
    <t>3966-051</t>
  </si>
  <si>
    <t>88.452.300-1</t>
  </si>
  <si>
    <t>335 DEPTOS - 435 ESTAC - 335 BOD</t>
  </si>
  <si>
    <t>INMOBILIARIA AVSA S.A.</t>
  </si>
  <si>
    <t>123 DEPTOS - 144 ESTAC - 77 BOD</t>
  </si>
  <si>
    <t>BROTEC INMOBILIARIA SPA</t>
  </si>
  <si>
    <t>3051-001/002/003/004/009/010</t>
  </si>
  <si>
    <t>81 DEPTOS - 81 ESTAC - 94 BOD</t>
  </si>
  <si>
    <t>MARIA JESUS BOYE INOJOSA Y OTROS</t>
  </si>
  <si>
    <t>OSVALDO BERRIOS MINIÑO</t>
  </si>
  <si>
    <t>5642-010</t>
  </si>
  <si>
    <t>TANIA HERNANDEZ ALIAGA</t>
  </si>
  <si>
    <t>VERONICA CARJA VASQUEZ</t>
  </si>
  <si>
    <t>JORGE WASHINGTON</t>
  </si>
  <si>
    <t>40-056</t>
  </si>
  <si>
    <t>FERNANDO PUJADAS VEGA</t>
  </si>
  <si>
    <t>CARLA MACARENA OTEIZA REBOLLEDO</t>
  </si>
  <si>
    <t>JUAN DIAZ</t>
  </si>
  <si>
    <t>3929-057</t>
  </si>
  <si>
    <t>INVERSIONES Y NEGOCIOS SELLO REAL S.A.</t>
  </si>
  <si>
    <t>MARIA FRANCISCA IBAÑEZ LIRA</t>
  </si>
  <si>
    <t>3941-163</t>
  </si>
  <si>
    <t>3419 LC 2</t>
  </si>
  <si>
    <t>CARLOS HUGO CZISCHKE DEL POZO</t>
  </si>
  <si>
    <t>ERIKA CAMPOS VALERA</t>
  </si>
  <si>
    <t>764-006</t>
  </si>
  <si>
    <t>INMOBILIARIA E INVERSIONES TRENTO Y CIA. LTDA.</t>
  </si>
  <si>
    <t>SERGIO ZEMELMAN HUMBSER</t>
  </si>
  <si>
    <t>PEDRO DE VALDIVIA / SIMON BOLIVAR</t>
  </si>
  <si>
    <t>3015 / 248/0</t>
  </si>
  <si>
    <t>827-022</t>
  </si>
  <si>
    <t>GLADYS MICHELINI PANDOLFI</t>
  </si>
  <si>
    <t>CLAUDIO NAVARRETE JIRON</t>
  </si>
  <si>
    <t>850-003</t>
  </si>
  <si>
    <t>INVERSIONES GECOYA LIMITADA</t>
  </si>
  <si>
    <t>SANTO TORIBIO</t>
  </si>
  <si>
    <t>941-022</t>
  </si>
  <si>
    <t>INVERSIONES Y COMERCIAL HUANG LU LTDA.</t>
  </si>
  <si>
    <t>5909-029/030</t>
  </si>
  <si>
    <t>EQUIP. SALUD - CLINICA PSIQUIATRICA</t>
  </si>
  <si>
    <t>2</t>
  </si>
  <si>
    <t>RUTH MORENO ROA</t>
  </si>
  <si>
    <t>PATRICIA VASQUEZ FERNANDEZ</t>
  </si>
  <si>
    <t>CAPITAN ORELLA</t>
  </si>
  <si>
    <t>227-033</t>
  </si>
  <si>
    <t>JUANA ESPINOZA FLORES</t>
  </si>
  <si>
    <t>JAVIER ARRISUEÑO CERDA</t>
  </si>
  <si>
    <t>CALLE DOCE</t>
  </si>
  <si>
    <t>6406-014</t>
  </si>
  <si>
    <t>PATRICIO VALIENTE VALENZUELA</t>
  </si>
  <si>
    <t>5301-001</t>
  </si>
  <si>
    <t>RESIDENCIA ADULTO MAYOR</t>
  </si>
  <si>
    <t>SERVICIOS CLINICOS CATERINA ZUNINO N. EIRL</t>
  </si>
  <si>
    <t>MANUEL GRILLE COGNIAN</t>
  </si>
  <si>
    <t>5160-004</t>
  </si>
  <si>
    <t>CECILIA PESCHKE DAGNINO</t>
  </si>
  <si>
    <t>GONZALO MORALES LEIVA</t>
  </si>
  <si>
    <t>5652-102</t>
  </si>
  <si>
    <t>ESTEBAN VAHAN MIZANDJIAN NAZARETIAN</t>
  </si>
  <si>
    <t>TOMAS RETAMALES SOTO</t>
  </si>
  <si>
    <t>DOMINGO FAUSTINO SARMIENTO</t>
  </si>
  <si>
    <t>1017-033</t>
  </si>
  <si>
    <t>RENTAS DJR LTDA.</t>
  </si>
  <si>
    <t>19 DE ABRIL</t>
  </si>
  <si>
    <t>242-015</t>
  </si>
  <si>
    <t>INVERSIONES MAURICIO DIAZ VALENZUELA EIRL</t>
  </si>
  <si>
    <t>5609-009</t>
  </si>
  <si>
    <t>299 / 5 / 0</t>
  </si>
  <si>
    <t>ZOILA LIDIA GONZALEZ MARAMBIO</t>
  </si>
  <si>
    <t>FELIPE BURGUÑO CAÑAS</t>
  </si>
  <si>
    <t>EL OIDOR</t>
  </si>
  <si>
    <t>719-027</t>
  </si>
  <si>
    <t>REINALDO HUMBERTO ARAYA CAÑAS</t>
  </si>
  <si>
    <t>655-016</t>
  </si>
  <si>
    <t>EQUIP. SERVICIOS - CASINO</t>
  </si>
  <si>
    <t>INVERSIONES SAN JORGE S.A.</t>
  </si>
  <si>
    <t>6501-008</t>
  </si>
  <si>
    <t>EQUIP. EDUCACIONAL - BIBLIOTECA</t>
  </si>
  <si>
    <t>FUNDACION EDUCACIONAL Y CULTURAL LA FUENTE</t>
  </si>
  <si>
    <t>JENNY DEL PERO ESPINOZA</t>
  </si>
  <si>
    <t>5432-019</t>
  </si>
  <si>
    <t>INMOBILIARIA E INVERSIONES VIEGO LTDA</t>
  </si>
  <si>
    <t>JUAN JOSE ZARA PERSI</t>
  </si>
  <si>
    <t>55 LC 8</t>
  </si>
  <si>
    <t>3968-008</t>
  </si>
  <si>
    <t>EQUIP. EDUCACIONAL - SALAS DE KINESIOLOGIA UMCE</t>
  </si>
  <si>
    <t>DOCTOR LUIS BISQUERT</t>
  </si>
  <si>
    <t>6133-069</t>
  </si>
  <si>
    <t>135 / 0 / 0</t>
  </si>
  <si>
    <t>JOSE EDUARDO ZAROR ABUSLEME</t>
  </si>
  <si>
    <t>CAUQUENES</t>
  </si>
  <si>
    <t>61-75-79-99</t>
  </si>
  <si>
    <t>3964-008/009/010/043</t>
  </si>
  <si>
    <t>DIRK RUTTGER</t>
  </si>
  <si>
    <t>CONSTANZA MENCHACA ZUÑIGA</t>
  </si>
  <si>
    <t>1852-028</t>
  </si>
  <si>
    <t>RODRIGO BERCOVICH / JOSE DIUANA</t>
  </si>
  <si>
    <t>22 LC 2</t>
  </si>
  <si>
    <t>3956-571</t>
  </si>
  <si>
    <t>JOVANNI MARISIO ECHEVERRIA</t>
  </si>
  <si>
    <t>GONZALO ERICES PAVEZ</t>
  </si>
  <si>
    <t>PASAJE FRANCISCO VILLAGRA</t>
  </si>
  <si>
    <t>254-H</t>
  </si>
  <si>
    <t>3971-079</t>
  </si>
  <si>
    <t>MANUEL CARRASCO CABELLO</t>
  </si>
  <si>
    <t>NATALIA OHRENS ROJAS</t>
  </si>
  <si>
    <t>5711-019</t>
  </si>
  <si>
    <t>QUEZADA Y CIA. LTDA.</t>
  </si>
  <si>
    <t>GABRIEL FUENTES GONZALEZ</t>
  </si>
  <si>
    <t>960-001</t>
  </si>
  <si>
    <t>183 / 0 / 0</t>
  </si>
  <si>
    <t>INMOBILIARIA CONDELL CAPITAL S.A.</t>
  </si>
  <si>
    <t>EUGENIO LAGOS BAQUEDANO</t>
  </si>
  <si>
    <t>1868-1876</t>
  </si>
  <si>
    <t>5/027/028</t>
  </si>
  <si>
    <t>105-115 LC 1</t>
  </si>
  <si>
    <t>3932-028/029</t>
  </si>
  <si>
    <t>HABITACIONAL - EQUIP. COMERCIAL - LOCAL</t>
  </si>
  <si>
    <t>RUBY MIRANDA DE LUCA</t>
  </si>
  <si>
    <t>JAIME GAETE GOMEZ</t>
  </si>
  <si>
    <t>3911-002</t>
  </si>
  <si>
    <t>3966-034</t>
  </si>
  <si>
    <t>97.030.000-7</t>
  </si>
  <si>
    <t>3369</t>
  </si>
  <si>
    <t>ICEI INGENIERIA Y CONSTRUCCION LTDA.</t>
  </si>
  <si>
    <t>96.727.520-4</t>
  </si>
  <si>
    <t>EDUARDO LLANOS</t>
  </si>
  <si>
    <t>1127-016</t>
  </si>
  <si>
    <t>RES 118</t>
  </si>
  <si>
    <t>76.150.991-8</t>
  </si>
  <si>
    <t>469-013/014/015/016/017</t>
  </si>
  <si>
    <t>MP 143</t>
  </si>
  <si>
    <t>INMOBILIARIA E INVERSIONES DACNA LTDA.</t>
  </si>
  <si>
    <t>76.718.080-2</t>
  </si>
  <si>
    <t>471-031</t>
  </si>
  <si>
    <t>EQUIP. COMERCIAL - VENTA DE VEHICULOS</t>
  </si>
  <si>
    <t>INMOBILIARIA AVANTUEN S.A.</t>
  </si>
  <si>
    <t>76.912.090-4</t>
  </si>
  <si>
    <t>5302-035</t>
  </si>
  <si>
    <t>EQUIP. COMERCIAL - LOCAL - RECETARIO</t>
  </si>
  <si>
    <t>76.014.171-2</t>
  </si>
  <si>
    <t>MP 66</t>
  </si>
  <si>
    <t>MP 111</t>
  </si>
  <si>
    <t>MP 116</t>
  </si>
  <si>
    <t>65 DEPTOS - 53 ESTAC - 66 BOD</t>
  </si>
  <si>
    <t>73.014.171-2</t>
  </si>
  <si>
    <t>246 DEPTOS - 250 ESTAC - 205 BOD - 2 LOC</t>
  </si>
  <si>
    <t>51-039/040/041</t>
  </si>
  <si>
    <t>76.200.933-1</t>
  </si>
  <si>
    <t>294 DEPTOS - 347 ESTAC - 304 BOD</t>
  </si>
  <si>
    <t>INMOBILIARIA VIRGINIO ARIAS 1400 S.A.</t>
  </si>
  <si>
    <t>76.364.081-7</t>
  </si>
  <si>
    <t>VIRGINIO ARIAS</t>
  </si>
  <si>
    <t>6239-022</t>
  </si>
  <si>
    <t>6239-023</t>
  </si>
  <si>
    <t>6239-024</t>
  </si>
  <si>
    <t>INMOBILIARIA ELIECER PARADA DOS LTDA.</t>
  </si>
  <si>
    <t>76.376.031-6</t>
  </si>
  <si>
    <t>849-025</t>
  </si>
  <si>
    <t>849-026</t>
  </si>
  <si>
    <t>849-027</t>
  </si>
  <si>
    <t>INMOBILIARIA COVENTRY DOS LTDA.</t>
  </si>
  <si>
    <t>76.375.728-5</t>
  </si>
  <si>
    <t>861-023</t>
  </si>
  <si>
    <t>861-024</t>
  </si>
  <si>
    <t>6101-305</t>
  </si>
  <si>
    <t>GLORIA VASQUEZ VILLARROEL</t>
  </si>
  <si>
    <t>9.095.192-0</t>
  </si>
  <si>
    <t>6518-013</t>
  </si>
  <si>
    <t>6518-042</t>
  </si>
  <si>
    <t>INMOBILIARIA DON PEDRO LUCIO LTDA.</t>
  </si>
  <si>
    <t>76.297.527-0</t>
  </si>
  <si>
    <t>1016-017</t>
  </si>
  <si>
    <t>SUBDIVISIÓN</t>
  </si>
  <si>
    <t>RENTAS DALMACIA LTDA.</t>
  </si>
  <si>
    <t>76.151.631-0</t>
  </si>
  <si>
    <t>HERNAN CORTES</t>
  </si>
  <si>
    <t>1035-007</t>
  </si>
  <si>
    <t>1035-008</t>
  </si>
  <si>
    <t>1035-006</t>
  </si>
  <si>
    <t>76.778.280-2</t>
  </si>
  <si>
    <t>6101-306</t>
  </si>
  <si>
    <t>6101-310</t>
  </si>
  <si>
    <t xml:space="preserve">ESTELA LOPEZ CORREA </t>
  </si>
  <si>
    <t>SILVIA LOPEZ CORREA</t>
  </si>
  <si>
    <t>4.012.552-3</t>
  </si>
  <si>
    <t>5.039.382-8</t>
  </si>
  <si>
    <t>JOSE JOAQUIN DE MORA</t>
  </si>
  <si>
    <t>6614-017</t>
  </si>
  <si>
    <t>0 / 0 / 3 / 0</t>
  </si>
  <si>
    <t>SOC DE INVERSIONES MATUS, VIDAL Y ALBORNOZ LTDA.</t>
  </si>
  <si>
    <t>ALEJANDRA MIJAL FLIMAN VALDIVIA</t>
  </si>
  <si>
    <t>3939-093</t>
  </si>
  <si>
    <t>INMOB. E INV. GODOY HAEBERLE LTDA.</t>
  </si>
  <si>
    <t>1419-025</t>
  </si>
  <si>
    <t>EDUARDO ROBERTO GREVE REBOLLEDO</t>
  </si>
  <si>
    <t>5112-004</t>
  </si>
  <si>
    <t>OFICINA Y COMERCIO</t>
  </si>
  <si>
    <t>LA PIRAMIDE DE ORO LTDA.</t>
  </si>
  <si>
    <t>SOLANGE MIRANDA COLETTI</t>
  </si>
  <si>
    <t>TENIENTE COMPTON</t>
  </si>
  <si>
    <t>3905-040</t>
  </si>
  <si>
    <t>RODRIGO INOSTROZA RUIZ</t>
  </si>
  <si>
    <t>ERICK PINO SOLAR</t>
  </si>
  <si>
    <t>849-015</t>
  </si>
  <si>
    <t>DUBLE ALMEYDA / JUAN ENRIQUE CONCHA</t>
  </si>
  <si>
    <t>3401-3409-3415 / 210</t>
  </si>
  <si>
    <t>5141-001/002/003/032</t>
  </si>
  <si>
    <t>EQUIP. EDUCACIONAL - LICEO</t>
  </si>
  <si>
    <t>INGENIERIA DE PROYECTOS Y ASESORIAS LTDA.</t>
  </si>
  <si>
    <t>GUILLERMO MORENO LARA</t>
  </si>
  <si>
    <t>JOSE DIEGO BENAVENTE</t>
  </si>
  <si>
    <t>38-062</t>
  </si>
  <si>
    <t>JULIO PONCE</t>
  </si>
  <si>
    <t>1408-013</t>
  </si>
  <si>
    <t>RAFAEL JIMENEZ ZULIC</t>
  </si>
  <si>
    <t>HECTOR SANHUEZA FLORES</t>
  </si>
  <si>
    <t>1850-006</t>
  </si>
  <si>
    <t>INVERSIONES E INMOBILIARIA ABA LTDA.</t>
  </si>
  <si>
    <t>PAOLA KAISER LOEWER</t>
  </si>
  <si>
    <t>CAUPOLICAN</t>
  </si>
  <si>
    <t>1206-042</t>
  </si>
  <si>
    <t>EQUIP. COMERCIAL - LOCAL COMERCIAL Y CLUB SOCIAL</t>
  </si>
  <si>
    <t>CLAUDIO CANEPA BLUMEMBERG</t>
  </si>
  <si>
    <t>2142-2148</t>
  </si>
  <si>
    <t>709-032</t>
  </si>
  <si>
    <t>COLEGIO UNIVERSITARIO EL SALVADOR</t>
  </si>
  <si>
    <t>CARLOS PEREZ BALLESTEROS</t>
  </si>
  <si>
    <t>1409-008</t>
  </si>
  <si>
    <t>PEDRO YAÑEZ TRICIO</t>
  </si>
  <si>
    <t>ANDRES LEON ROJAS</t>
  </si>
  <si>
    <t>164 OF 41-42</t>
  </si>
  <si>
    <t>69-057</t>
  </si>
  <si>
    <t>MAURICIO ANDRES CHACON WILSON</t>
  </si>
  <si>
    <t>PAULINA HERRERA MERY</t>
  </si>
  <si>
    <t>TENIENTE MONTT</t>
  </si>
  <si>
    <t>1019-032</t>
  </si>
  <si>
    <t>PHILLIPO CORREA MARCHANT</t>
  </si>
  <si>
    <t>MIGUEL RAMOS LOBOS</t>
  </si>
  <si>
    <t>PASCUAL BABURIZZA</t>
  </si>
  <si>
    <t>764-029</t>
  </si>
  <si>
    <t>GONZALO VALDES</t>
  </si>
  <si>
    <t>MARTIN HARFAGAR DIAZ</t>
  </si>
  <si>
    <t>DOCTOR PALMENIO YAÑEZ ANDRADE</t>
  </si>
  <si>
    <t>5843-036</t>
  </si>
  <si>
    <t>EQUIP. COMERCIAL - LOCAL - OFICINAS</t>
  </si>
  <si>
    <t>HERNAN FUENZALIDA LIZANA</t>
  </si>
  <si>
    <t>KAREN SEPULVEDA VALDENEGRO</t>
  </si>
  <si>
    <t>871-046</t>
  </si>
  <si>
    <t>VICTOR ABUD Y OTROS</t>
  </si>
  <si>
    <t>3920-028</t>
  </si>
  <si>
    <t>JUAN BADILLA SAN JUAN</t>
  </si>
  <si>
    <t>DANIEL ROJAS ROJAS</t>
  </si>
  <si>
    <t>5635-018</t>
  </si>
  <si>
    <t>CLAUDIO NAST SANTANDER</t>
  </si>
  <si>
    <t>765-024</t>
  </si>
  <si>
    <t>167 / 0 / 0</t>
  </si>
  <si>
    <t>INMOBILIARIA SAN LUIS S.A.</t>
  </si>
  <si>
    <t>FERNANDO RODRIGUEZ RIVERA</t>
  </si>
  <si>
    <t>4327-4345-4369</t>
  </si>
  <si>
    <t>3958-001/002/003</t>
  </si>
  <si>
    <t>82 / 0 / 0</t>
  </si>
  <si>
    <t>ALESSANDRO OPPICI ESCUTI / ALEJANDRO URZUA PIZARRO</t>
  </si>
  <si>
    <t>GERONA / BAILEN</t>
  </si>
  <si>
    <t>3402-3406-3408 / 278-280</t>
  </si>
  <si>
    <t>241-020/021/022/032/033</t>
  </si>
  <si>
    <t>114 / 16 / 0</t>
  </si>
  <si>
    <t>INMOBILIARIA TOBALABA 5151 SPA</t>
  </si>
  <si>
    <t>FELIPE GALECIO PESSE</t>
  </si>
  <si>
    <t>HAMBURGO / TOBALABA / CELERINO PEREIRA</t>
  </si>
  <si>
    <t>1959-1967-1989 / 4999-5013-5127-5151-5157 / 1934-1944-1962</t>
  </si>
  <si>
    <t>3066 7 AL 14 / 21 AL 23</t>
  </si>
  <si>
    <t>DIANA CASSIS RABY</t>
  </si>
  <si>
    <t>ENRIQUE TRAVERSO FULLE</t>
  </si>
  <si>
    <t>951-005</t>
  </si>
  <si>
    <t>EQUIP. COMERCIAL - ENVASADORA DE PRODUCTOS NATURALES</t>
  </si>
  <si>
    <t>ELENA RUIZ MATUS</t>
  </si>
  <si>
    <t>HUMBERTO DELUCCHI CANALES</t>
  </si>
  <si>
    <t>834-C</t>
  </si>
  <si>
    <t>5853-017</t>
  </si>
  <si>
    <t>FUNDACION NACIONAL DE COMERCIO PARA LA EDUCACION</t>
  </si>
  <si>
    <t>LUIS MONTERO ANFOSSI</t>
  </si>
  <si>
    <t>51-006</t>
  </si>
  <si>
    <t>34 / 0 / 0</t>
  </si>
  <si>
    <t>INMOBILIARIA SAN JUAN DE LUZ TRES LTDA.</t>
  </si>
  <si>
    <t>COVENTRY / TOBALABA</t>
  </si>
  <si>
    <t>1985 / 4841-4853</t>
  </si>
  <si>
    <t>3062-004/005/006</t>
  </si>
  <si>
    <t>PAMELA MELLADO MORALES</t>
  </si>
  <si>
    <t>GISELA GUTIERREZ GONZALEZ</t>
  </si>
  <si>
    <t>MANUEL BARROS</t>
  </si>
  <si>
    <t>2151-020</t>
  </si>
  <si>
    <t>EQUIP. EDUCACION</t>
  </si>
  <si>
    <t>FUNDACION INTEGRA</t>
  </si>
  <si>
    <t>KATERINA FERRADA MANCILLA</t>
  </si>
  <si>
    <t>6115-002</t>
  </si>
  <si>
    <t>CLAUDIA LAFFERTE MORGADO</t>
  </si>
  <si>
    <t>CONSUELO DE LA FUENTE</t>
  </si>
  <si>
    <t>GARIBALDI</t>
  </si>
  <si>
    <t>1217-003</t>
  </si>
  <si>
    <t>76.049.766-5</t>
  </si>
  <si>
    <t>CORPORACION MUNICIPAL DE DESARROLLO SOCIAL DE ÑUÑOA</t>
  </si>
  <si>
    <t>70.932.800-K</t>
  </si>
  <si>
    <t>CIERRE EXTERIOR LICEO J.T.MEDINA</t>
  </si>
  <si>
    <t>1132-1166 LC 4029</t>
  </si>
  <si>
    <t>MP 2</t>
  </si>
  <si>
    <t>MP 110</t>
  </si>
  <si>
    <t>MP 108</t>
  </si>
  <si>
    <t>12.102.033-5</t>
  </si>
  <si>
    <t>RODRIGO BERCOVICH Y OTRO</t>
  </si>
  <si>
    <t>7.699.008-5</t>
  </si>
  <si>
    <t>76.175.103-4</t>
  </si>
  <si>
    <t>MP 182</t>
  </si>
  <si>
    <t>1132-1166 LC 3052</t>
  </si>
  <si>
    <t>ELECTRO ANDINA LTDA.</t>
  </si>
  <si>
    <t>79.602.730-4</t>
  </si>
  <si>
    <t>3037-014</t>
  </si>
  <si>
    <t>ELSA JULIETA IRRIBARRA MUÑOZ</t>
  </si>
  <si>
    <t>7.910.305-5</t>
  </si>
  <si>
    <t>1209-013</t>
  </si>
  <si>
    <t>76.172.602-1</t>
  </si>
  <si>
    <t>MP 194</t>
  </si>
  <si>
    <t>79.711.380-8</t>
  </si>
  <si>
    <t>INMOBILIARIA E INVERSIONES RIVAS Y GARCIA LTDA.</t>
  </si>
  <si>
    <t>79.961.460-K</t>
  </si>
  <si>
    <t>29-034</t>
  </si>
  <si>
    <t>CONGREGACUION PIA SOC MISIONEROS DE SAN CARLOS BORROMEO</t>
  </si>
  <si>
    <t>73.072.100-5</t>
  </si>
  <si>
    <t>AMP 73</t>
  </si>
  <si>
    <t>MP 97</t>
  </si>
  <si>
    <t>12.636.181-5</t>
  </si>
  <si>
    <t>AMP 24</t>
  </si>
  <si>
    <t>MP 199</t>
  </si>
  <si>
    <t>SIMONETTI INMOBILIARIA S.A.</t>
  </si>
  <si>
    <t>96.955.420-8</t>
  </si>
  <si>
    <t>1037-011</t>
  </si>
  <si>
    <t>1037-009</t>
  </si>
  <si>
    <t>3183-C</t>
  </si>
  <si>
    <t>1037-010</t>
  </si>
  <si>
    <t>1037-012</t>
  </si>
  <si>
    <t>1037-017</t>
  </si>
  <si>
    <t>1037-018</t>
  </si>
  <si>
    <t>1037-019</t>
  </si>
  <si>
    <t>CONGREGACION HIJAS DE LA DIVINA PASTORA</t>
  </si>
  <si>
    <t>5629-024</t>
  </si>
  <si>
    <t>ELIZABETH LETELIER C. Y EDGARDO ACHIARDI O.</t>
  </si>
  <si>
    <t>FRANCISCO GALVEZ NAVARRETE</t>
  </si>
  <si>
    <t>1456-010</t>
  </si>
  <si>
    <t>INMOBILIARIA ORTUZAR</t>
  </si>
  <si>
    <t>RICARDO FRANULIC MORAGA</t>
  </si>
  <si>
    <t>1017-1029</t>
  </si>
  <si>
    <t>1258-005/006</t>
  </si>
  <si>
    <t>EQUIP. COMERCIAL - PELUQUERIA</t>
  </si>
  <si>
    <t>ANDREA O'REILLY FUENZALIDA</t>
  </si>
  <si>
    <t>1132-1166 LC 1022</t>
  </si>
  <si>
    <t>JUAN ESCUDERO ARTOZON</t>
  </si>
  <si>
    <t>JORGE SILVA TORRES</t>
  </si>
  <si>
    <t>GENERAL GOROSTIAGA</t>
  </si>
  <si>
    <t>1558-021</t>
  </si>
  <si>
    <t>CARLOS MONGE ZEGARRA</t>
  </si>
  <si>
    <t>JUAN SABAJ</t>
  </si>
  <si>
    <t>36 B</t>
  </si>
  <si>
    <t>3971-011</t>
  </si>
  <si>
    <t>JORGE MALUJE VALENZUELA</t>
  </si>
  <si>
    <t>4106-A</t>
  </si>
  <si>
    <t>852-032</t>
  </si>
  <si>
    <t>GABRIEL ALEJANDRO LAGARDE BARRA</t>
  </si>
  <si>
    <t>JAIME BERTRAND VALDIVIESO</t>
  </si>
  <si>
    <t>162-028</t>
  </si>
  <si>
    <t>EQUIP. SERVICIOS PROFESIONALES</t>
  </si>
  <si>
    <t>INMOBILIARIA RAPALLO S.A.</t>
  </si>
  <si>
    <t>RODOLFO PALACIOS VERA</t>
  </si>
  <si>
    <t>JOSE MANUE INFANTE</t>
  </si>
  <si>
    <t>811-014</t>
  </si>
  <si>
    <t>DALTON ALEJANDRO ALARCON SALVO</t>
  </si>
  <si>
    <t>ROSA MARIA VILLAGRA ARANDA</t>
  </si>
  <si>
    <t>851-027</t>
  </si>
  <si>
    <t xml:space="preserve">132 / 1 / 0 </t>
  </si>
  <si>
    <t>VIOLETA MOLINA ARMAS</t>
  </si>
  <si>
    <t>AMAPOLAS / AMERICO VESPUCIO</t>
  </si>
  <si>
    <t>5531-A/B/C/D/E/F/G/H-5565-5567-5581 / 1450-1470</t>
  </si>
  <si>
    <t>2369-016 AL 26 /042/043</t>
  </si>
  <si>
    <t>JORGE ANTONIO HERRERA IGLESIAS</t>
  </si>
  <si>
    <t>CRISTOBAL MORALES CARVAJAL</t>
  </si>
  <si>
    <t>ALCALDE EDUARDO CASTILLO VELASCO</t>
  </si>
  <si>
    <t>5416-016</t>
  </si>
  <si>
    <t>CESAR ORELLANA LOPEZ</t>
  </si>
  <si>
    <t>5366-033</t>
  </si>
  <si>
    <t>INMOBILIARIA COVENTRY DOS LIMITADA</t>
  </si>
  <si>
    <t>732 - 744</t>
  </si>
  <si>
    <t>861-023/024</t>
  </si>
  <si>
    <t>INMOBILIARIA DELABASE DON CARLOS S.A.</t>
  </si>
  <si>
    <t>HERNANDO ARRIAGADA NORMABUENA</t>
  </si>
  <si>
    <t>6032-124</t>
  </si>
  <si>
    <t>PABLO MUÑOZ ESTAY</t>
  </si>
  <si>
    <t>GABRIELA GONZALEZ ALCAINO</t>
  </si>
  <si>
    <t>REMIGIO CANALES</t>
  </si>
  <si>
    <t>6539-033</t>
  </si>
  <si>
    <t>INMOBILIARIA SAN ISIDRO LTDA.</t>
  </si>
  <si>
    <t>MARIANNE BALZE RESSLER</t>
  </si>
  <si>
    <t>240-254</t>
  </si>
  <si>
    <t>5152-024/025</t>
  </si>
  <si>
    <t>JORGE RAMIREZ MORALES</t>
  </si>
  <si>
    <t>SUAREZ MUJICA / EXEQUIEL FERNANDEZ</t>
  </si>
  <si>
    <t>2955-2983 / 703-719</t>
  </si>
  <si>
    <t>5632-031/032/050/051</t>
  </si>
  <si>
    <t>SERGIO LEDEZMA REY</t>
  </si>
  <si>
    <t>CAROLINA ACHURRA BADIA</t>
  </si>
  <si>
    <t>PEDRO DE OÑA</t>
  </si>
  <si>
    <t>2829-020</t>
  </si>
  <si>
    <t>281 / 3 / 0</t>
  </si>
  <si>
    <t>61-85</t>
  </si>
  <si>
    <t>3935-014/015</t>
  </si>
  <si>
    <t>1081-1085-1105</t>
  </si>
  <si>
    <t>849-025/026/027</t>
  </si>
  <si>
    <t>INMOBILIARIA VICTORIA S.A.</t>
  </si>
  <si>
    <t>ALESSANDRO OPICCI ESCUTI</t>
  </si>
  <si>
    <t>51-025/026/027</t>
  </si>
  <si>
    <t>IGNACIO PINTO HONORATO</t>
  </si>
  <si>
    <t>827-015</t>
  </si>
  <si>
    <t>IGLESIA EVANGELICA</t>
  </si>
  <si>
    <t>CORPORACION IGLESIA EVANGELICA DE VITACURA</t>
  </si>
  <si>
    <t>PATRICIO VELIZ FLORES</t>
  </si>
  <si>
    <t>ROSSENBLUT</t>
  </si>
  <si>
    <t>5062-5068</t>
  </si>
  <si>
    <t>1764-022</t>
  </si>
  <si>
    <t>SAMMY LIBERMAN ZELONKA</t>
  </si>
  <si>
    <t>4058-009</t>
  </si>
  <si>
    <t>FELIPE GALESSIO PESCE</t>
  </si>
  <si>
    <t>1424-1442-1460</t>
  </si>
  <si>
    <t>6239-022/023/024</t>
  </si>
  <si>
    <t>EQUIP. COMERCIAL - RESTURANTE</t>
  </si>
  <si>
    <t>ELIZABETH BADILLAS DAVALOS</t>
  </si>
  <si>
    <t>ITALIA / SUCRE</t>
  </si>
  <si>
    <t>1791-1793 / 367</t>
  </si>
  <si>
    <t>5-004/005</t>
  </si>
  <si>
    <t>IRMA KOHNENKAMP SOTO</t>
  </si>
  <si>
    <t>GONZALO RETAMALES LEIVA</t>
  </si>
  <si>
    <t>LOS TRES ANTONIO</t>
  </si>
  <si>
    <t>6329-078</t>
  </si>
  <si>
    <t>ALEJANDRA RETAMAL FUENTEALBA</t>
  </si>
  <si>
    <t>MICHELANGELO VICECONTI MARIN</t>
  </si>
  <si>
    <t>5652-098</t>
  </si>
  <si>
    <t>BICE VIDA COMPAÑÍA DE SEGUROS S.A.</t>
  </si>
  <si>
    <t>96.656.410-5</t>
  </si>
  <si>
    <t>3901-005</t>
  </si>
  <si>
    <t>EMILIO VAISSE SPA</t>
  </si>
  <si>
    <t>76.311.477-5</t>
  </si>
  <si>
    <t>4-024</t>
  </si>
  <si>
    <t>4-025</t>
  </si>
  <si>
    <t>500-504</t>
  </si>
  <si>
    <t>35-019</t>
  </si>
  <si>
    <t>35-020</t>
  </si>
  <si>
    <t>35-008</t>
  </si>
  <si>
    <t>INMOBILIARIA JULIO PRADO S.A.</t>
  </si>
  <si>
    <t>76.209.538-6</t>
  </si>
  <si>
    <t>2758-008</t>
  </si>
  <si>
    <t>2758-009</t>
  </si>
  <si>
    <t>2758-010</t>
  </si>
  <si>
    <t>2758-011</t>
  </si>
  <si>
    <t>2758-012</t>
  </si>
  <si>
    <t>2758-013</t>
  </si>
  <si>
    <t>2758-014</t>
  </si>
  <si>
    <t>INMOBILIARIA INCAEL DIEZ S.A.</t>
  </si>
  <si>
    <t>76.378.773-7</t>
  </si>
  <si>
    <t>2846-E</t>
  </si>
  <si>
    <t>2846-F</t>
  </si>
  <si>
    <t>JOSE LUIS ARANEDA</t>
  </si>
  <si>
    <t>32-007</t>
  </si>
  <si>
    <t>32-008</t>
  </si>
  <si>
    <t>32-032</t>
  </si>
  <si>
    <t>32-033</t>
  </si>
  <si>
    <t>32-009</t>
  </si>
  <si>
    <t>3402 / 278-280</t>
  </si>
  <si>
    <t>82 DEPTOS - 68 ESTAC - 85 BOD</t>
  </si>
  <si>
    <t>ROSA MARGARITA NUÑEZ GALLEGUILLOS</t>
  </si>
  <si>
    <t>5432-021</t>
  </si>
  <si>
    <t>LOCALES COMERCIALES</t>
  </si>
  <si>
    <t>78 / 0 / 0 / 90</t>
  </si>
  <si>
    <t>INMOBILIARIA SAN JORGE LTDA.</t>
  </si>
  <si>
    <t>MARIANNE BALZER RESSLER</t>
  </si>
  <si>
    <t>DIAGONAL ORIENTE / CONTRAMAESTRE MICALVI</t>
  </si>
  <si>
    <t>5175-5207-5213 / 12-16</t>
  </si>
  <si>
    <t>4163-001/002/003/010/011</t>
  </si>
  <si>
    <t>COMERCIO - BODEGAS</t>
  </si>
  <si>
    <t>0 / 1 / 0 / 11</t>
  </si>
  <si>
    <t>HERNAN BARRIA BAECHLER</t>
  </si>
  <si>
    <t>SEBASTIAN BUSTAMANTE CRUCHAGA</t>
  </si>
  <si>
    <t>6420-069</t>
  </si>
  <si>
    <t>83 / 0 / 0 / 97</t>
  </si>
  <si>
    <t>PP ALMAGRO S.A.</t>
  </si>
  <si>
    <t>DANIEL ALAMOSO OVEJERO</t>
  </si>
  <si>
    <t>JULIO PRADO / CAUPOLICAN</t>
  </si>
  <si>
    <t>1630-1644-1656-1662-1674 / 741</t>
  </si>
  <si>
    <t>1410-008/009/010/011/019/020</t>
  </si>
  <si>
    <t>LILYAN BRAVO MERY</t>
  </si>
  <si>
    <t>5.127.792-9</t>
  </si>
  <si>
    <t>843-011</t>
  </si>
  <si>
    <t>1849-1859/2206-2222</t>
  </si>
  <si>
    <t>1219-001/002/022/023</t>
  </si>
  <si>
    <t>SHIMIN INGENIERIA SPA</t>
  </si>
  <si>
    <t>76.257.428-4</t>
  </si>
  <si>
    <t>PEDRO MARIN</t>
  </si>
  <si>
    <t>9296-014</t>
  </si>
  <si>
    <t>INVERSIONES NORBERT LUI GIL E.I.R.L.</t>
  </si>
  <si>
    <t>76.153.622-2</t>
  </si>
  <si>
    <t>3667-3665-3661</t>
  </si>
  <si>
    <t>3943-003/186/187</t>
  </si>
  <si>
    <t>79.929.780-9</t>
  </si>
  <si>
    <t>INMOBILIARIA E INVERSIONES VIEGO LTDA.</t>
  </si>
  <si>
    <t>6.362.334-2</t>
  </si>
  <si>
    <t>JOSE AROLDO VALDES CHAMORRO</t>
  </si>
  <si>
    <t>6.188.457-2</t>
  </si>
  <si>
    <t>5717-009</t>
  </si>
  <si>
    <t>MP 258</t>
  </si>
  <si>
    <t>76.007.104-8</t>
  </si>
  <si>
    <t>109</t>
  </si>
  <si>
    <t>99.571.540-6</t>
  </si>
  <si>
    <t>MP 98</t>
  </si>
  <si>
    <t>76.046.651-4</t>
  </si>
  <si>
    <t>MARIA PAZ CVJETKOVIC Y OTRO</t>
  </si>
  <si>
    <t>14.150.217-4</t>
  </si>
  <si>
    <t>4062-001</t>
  </si>
  <si>
    <t>AMP 49</t>
  </si>
  <si>
    <t>4757</t>
  </si>
  <si>
    <t>AMP 151</t>
  </si>
  <si>
    <t>MARIA SILLANO MONGELLI</t>
  </si>
  <si>
    <t>6.240.958-4</t>
  </si>
  <si>
    <t>3494 LC 4</t>
  </si>
  <si>
    <t>40-062</t>
  </si>
  <si>
    <t>SERVICIOS Y CONSTRUCCIONES C.I.S. LTDA.</t>
  </si>
  <si>
    <t>76.045.366-8</t>
  </si>
  <si>
    <t>MP 89</t>
  </si>
  <si>
    <t>MP 133</t>
  </si>
  <si>
    <t>MP 102</t>
  </si>
  <si>
    <t>70.357.600-1</t>
  </si>
  <si>
    <t>2.638.837-6</t>
  </si>
  <si>
    <t>76.210.512-8</t>
  </si>
  <si>
    <t>3062-005/006</t>
  </si>
  <si>
    <t>MP 263</t>
  </si>
  <si>
    <t>HUMBERTO MEZA BECERRA</t>
  </si>
  <si>
    <t>CAROLINA VALENZUELA GUZMAN</t>
  </si>
  <si>
    <t>5429-039</t>
  </si>
  <si>
    <t>NORA SANZANA GONZALEZ</t>
  </si>
  <si>
    <t>DIEGO DE ALMAGRO</t>
  </si>
  <si>
    <t>4885-B</t>
  </si>
  <si>
    <t>2762-022</t>
  </si>
  <si>
    <t>INMOBILIARIA G Y C LTDA.</t>
  </si>
  <si>
    <t>VERONICA VOLANTE GOMEZ</t>
  </si>
  <si>
    <t>5723-007</t>
  </si>
  <si>
    <t>SISTEMAS ANALITICOS Y CIA. LTDA.</t>
  </si>
  <si>
    <t>ROMUALDO ALBERTO FERNANDEZ BORNATO</t>
  </si>
  <si>
    <t>946-035</t>
  </si>
  <si>
    <t>3927-004/005/006/007/008/009</t>
  </si>
  <si>
    <t>MAURO DIAZ GRIFFERO</t>
  </si>
  <si>
    <t>RODOLFO BRAVO MAGGI</t>
  </si>
  <si>
    <t>5658-021</t>
  </si>
  <si>
    <t>NICOLAS NADIAR SCHIRADO</t>
  </si>
  <si>
    <t>809-009</t>
  </si>
  <si>
    <t>EQUIP. SEGURIDAD - CUARTEL DE BOMBEROS</t>
  </si>
  <si>
    <t>2479-2483</t>
  </si>
  <si>
    <t>6133-002/003</t>
  </si>
  <si>
    <t>EQUIP. SERVICIOS - PROFESIONALES CONSULTA TERAPEUTICA</t>
  </si>
  <si>
    <t>CRISTINA PFEIFER MONTALDI</t>
  </si>
  <si>
    <t>CAROLINA DEL CAMPO RUIZ-CLAVIJO</t>
  </si>
  <si>
    <t>1849-016</t>
  </si>
  <si>
    <t>ROXANA ULACIA GUZMAN</t>
  </si>
  <si>
    <t>MAURICIO FONSECA MERY</t>
  </si>
  <si>
    <t>OTTAWA</t>
  </si>
  <si>
    <t>3956-020</t>
  </si>
  <si>
    <t>INMOBILIARIA DOWNEY S.A.</t>
  </si>
  <si>
    <t>ALBERTO SANDOVAL ARANCIBIA</t>
  </si>
  <si>
    <t>651-653</t>
  </si>
  <si>
    <t>938-037/044</t>
  </si>
  <si>
    <t>LUIS CRISTIAN PERALTA HENRIQUEZ</t>
  </si>
  <si>
    <t>344-I</t>
  </si>
  <si>
    <t>261-052</t>
  </si>
  <si>
    <t>ALBERTO RODRIGUEZ GUTIERREZ</t>
  </si>
  <si>
    <t>JORGE FRANCO GONZALEZ</t>
  </si>
  <si>
    <t>1552-018</t>
  </si>
  <si>
    <t>MARCELO DESTEFANI MURSELL</t>
  </si>
  <si>
    <t>1449-016</t>
  </si>
  <si>
    <t>VICTOR MANUEL RUBIO CAMPOS</t>
  </si>
  <si>
    <t>ANA LUISA HERNANDEZ SUAREZ</t>
  </si>
  <si>
    <t>1205-002</t>
  </si>
  <si>
    <t>EQUIP. COMERCIAL - GALERIA</t>
  </si>
  <si>
    <t>INMOBILIARIA H Y G</t>
  </si>
  <si>
    <t>JORGE PEREZ SILVA</t>
  </si>
  <si>
    <t>GIRARDI</t>
  </si>
  <si>
    <t>1206-005</t>
  </si>
  <si>
    <t>5909-024</t>
  </si>
  <si>
    <t>ARTEMIO SEGUNDO GONZALEZ SANCHEZ</t>
  </si>
  <si>
    <t>2703-A</t>
  </si>
  <si>
    <t>6532-003</t>
  </si>
  <si>
    <t>CRISTIAN MUÑOZ MUÑOZ</t>
  </si>
  <si>
    <t>EDUARDO PRIETO ESTADES</t>
  </si>
  <si>
    <t>5711-003</t>
  </si>
  <si>
    <t>HABITACIONAL - COMERIO</t>
  </si>
  <si>
    <t>187 / 2 / 0</t>
  </si>
  <si>
    <t>INMOBILIARIA OMEGA ORIENTE TRES S.A.</t>
  </si>
  <si>
    <t>GUSTAVO KREFFT PUELMA / ANTONIO BUNSTER GONZALEZ</t>
  </si>
  <si>
    <t>69-052</t>
  </si>
  <si>
    <t>1662-1682</t>
  </si>
  <si>
    <t>1208-011/296</t>
  </si>
  <si>
    <t>SOCIEDAD GAS PROVIDENCIA LTDA.</t>
  </si>
  <si>
    <t>6612-003</t>
  </si>
  <si>
    <t>BANCO DE CREDITO E INVERSIONES</t>
  </si>
  <si>
    <t>JOSE MIGUEL MINIÑO</t>
  </si>
  <si>
    <t>TOBALABA</t>
  </si>
  <si>
    <t>5203 LC 1-2 Y 3</t>
  </si>
  <si>
    <t>3068-0024/025/026</t>
  </si>
  <si>
    <t>MARIA LORETTO LIZARRAGA</t>
  </si>
  <si>
    <t>3932-048</t>
  </si>
  <si>
    <t>IZET USTOVIC KAFLIK</t>
  </si>
  <si>
    <t>ANTONIUS SMULDERS SHOENMAKERS</t>
  </si>
  <si>
    <t>2264-059</t>
  </si>
  <si>
    <t>MARIA OPAZO CUELLAR</t>
  </si>
  <si>
    <t>CATALINA BRAVO BARRIA</t>
  </si>
  <si>
    <t>5420-002</t>
  </si>
  <si>
    <t>7 (7)</t>
  </si>
  <si>
    <t>26 (76)</t>
  </si>
  <si>
    <t>FRANCISCO HEMPEL APEL</t>
  </si>
  <si>
    <t>HERNAN CORTES / HOLANDA</t>
  </si>
  <si>
    <t>3183-3183 B-C - 3213 / 3041-3049-3055</t>
  </si>
  <si>
    <t>1037-009/010/011/012/017/018/019</t>
  </si>
  <si>
    <t>ANA MARITZA CASELLI TARDON</t>
  </si>
  <si>
    <t>ALEJANDRO CIFUENTES GIADALAH</t>
  </si>
  <si>
    <t>3954-025</t>
  </si>
  <si>
    <t>EQUIP. COMERCIAL - SERVICIOS</t>
  </si>
  <si>
    <t>0/2</t>
  </si>
  <si>
    <t>INMOBILIARIA, INVERSIONES Y ASESORIAS DRC S.A.</t>
  </si>
  <si>
    <t>VICTOR HUGO RIEDEMANN VASQUEZ</t>
  </si>
  <si>
    <t>257-009</t>
  </si>
  <si>
    <t>0 / 1 / 1</t>
  </si>
  <si>
    <t>AUTOMOTORA PEDRO DE VALDIVIA</t>
  </si>
  <si>
    <t>CRISTIAN EDUARDO SEGOVIA AIRADUDO</t>
  </si>
  <si>
    <t>1137-002</t>
  </si>
  <si>
    <t>INMOBILIARIA TOWNHOUSE II SPA</t>
  </si>
  <si>
    <t>DANIELA PALACIOS MAUREIRA</t>
  </si>
  <si>
    <t>EQUIP. EDUCACION - JARDIN INFANTIL</t>
  </si>
  <si>
    <t>PROVINCIA AGUSTINA DE CHILE</t>
  </si>
  <si>
    <t>ALVARO LOIRA TAPIA</t>
  </si>
  <si>
    <t>4262-001</t>
  </si>
  <si>
    <t>ECHEÑIQUE 5500 SPA</t>
  </si>
  <si>
    <t>40 DEPTOS - 42 ESTAC - 36 BOD</t>
  </si>
  <si>
    <t>MARIO TITO CALANDRA JIMENEZ</t>
  </si>
  <si>
    <t>1775-1779 / 2958</t>
  </si>
  <si>
    <t>6432-053</t>
  </si>
  <si>
    <t>3.593.889-3</t>
  </si>
  <si>
    <t>1 COMERCIO - 1 HABITACIONAL - 1 COM/HAB</t>
  </si>
  <si>
    <t>5-027/028</t>
  </si>
  <si>
    <t>76.159.525-3</t>
  </si>
  <si>
    <t>183 DEPTOS - 190 ESTAC - 106 BOD</t>
  </si>
  <si>
    <t>EXEQUIEL FERNANDEZ / LOS ALERCES</t>
  </si>
  <si>
    <t xml:space="preserve">EXEQUIEL FERNANDEZ </t>
  </si>
  <si>
    <t>120 DEPTOS - 139 ESTAC - 120 BOD</t>
  </si>
  <si>
    <t>RALEI CAPITAL S.A.</t>
  </si>
  <si>
    <t>76.216.264-4</t>
  </si>
  <si>
    <t>INMOBILIARIA Y CONSTRUCTORA EDICASA DOS LTDA.</t>
  </si>
  <si>
    <t>76.812.320-9</t>
  </si>
  <si>
    <t>261-036</t>
  </si>
  <si>
    <t>261-037</t>
  </si>
  <si>
    <t>EMILIO VAISSE</t>
  </si>
  <si>
    <t>760-770</t>
  </si>
  <si>
    <t>4-056</t>
  </si>
  <si>
    <t>4-057</t>
  </si>
  <si>
    <t>4-058</t>
  </si>
  <si>
    <t>4-009</t>
  </si>
  <si>
    <t>1757-1763</t>
  </si>
  <si>
    <t>4-010</t>
  </si>
  <si>
    <t>4-011</t>
  </si>
  <si>
    <t>INMOBILIARIA LYON S.A.</t>
  </si>
  <si>
    <t>76.362.744-6</t>
  </si>
  <si>
    <t>732-010</t>
  </si>
  <si>
    <t>732-011</t>
  </si>
  <si>
    <t>732-012</t>
  </si>
  <si>
    <t>732-013</t>
  </si>
  <si>
    <t>INMOBILIARIA HERIBERTO COVARRUBIAS SPA</t>
  </si>
  <si>
    <t>76.379.763-5</t>
  </si>
  <si>
    <t>769-005</t>
  </si>
  <si>
    <t>769-006</t>
  </si>
  <si>
    <t>769-007</t>
  </si>
  <si>
    <t>769-008</t>
  </si>
  <si>
    <t>769-009</t>
  </si>
  <si>
    <t>769-010</t>
  </si>
  <si>
    <t>TOLTEN GESTION INMOBILIARIA</t>
  </si>
  <si>
    <t>77.549.570-7</t>
  </si>
  <si>
    <t>6520-020</t>
  </si>
  <si>
    <t>INMOBILIARIA EQUILIBRIO URBANO LTDA.</t>
  </si>
  <si>
    <t>76.284.509-1</t>
  </si>
  <si>
    <t>23-016</t>
  </si>
  <si>
    <t>23-015</t>
  </si>
  <si>
    <t>62 / 0 / 0 / 71</t>
  </si>
  <si>
    <t>JUAN FRANCISCO OSSA BALMACEDA</t>
  </si>
  <si>
    <t>SAN JUAN DE LUZ / HAMBURGO</t>
  </si>
  <si>
    <t>4961-4969-4981 / 1882-1886</t>
  </si>
  <si>
    <t>2862-016/017/018/047/048</t>
  </si>
  <si>
    <t>HABITACIONAL - EQUI. COMERCIAL - SERVICIOS</t>
  </si>
  <si>
    <t>194 / 1 / 0 / 286</t>
  </si>
  <si>
    <t>CONSTRUCTORA E INMOBILIARIA MAGAL LTDA. Y OTROS</t>
  </si>
  <si>
    <t>GUILLERMO TAPIA LOPEZ / GUILLERMO TAPIA SEPULVEDA</t>
  </si>
  <si>
    <t>3701-3711-3735 / 46-50</t>
  </si>
  <si>
    <t>3959-001/002/003/015/016</t>
  </si>
  <si>
    <t>2116-2136-2180</t>
  </si>
  <si>
    <t>1224-014/015/016</t>
  </si>
  <si>
    <t>62 / 0 / 0 / 97</t>
  </si>
  <si>
    <t>SOCIEDAD DE INVERSIONES URBES SPA</t>
  </si>
  <si>
    <t>FELIPE ESCUDERO LOPEZ</t>
  </si>
  <si>
    <t>DIEGO DE ALMAGRO / GIRALDA</t>
  </si>
  <si>
    <t>4713-4723 / 1696-A-B-C-D 1722</t>
  </si>
  <si>
    <t>2756-007/008/013/014/015/016/017</t>
  </si>
  <si>
    <t>156 / 0 / 0 / 180</t>
  </si>
  <si>
    <t>INMOBILIARIA DEISA LTDA.</t>
  </si>
  <si>
    <t>33-47-57-59</t>
  </si>
  <si>
    <t>53-001/002/003/004</t>
  </si>
  <si>
    <t>140 / 0 / 0 / 175</t>
  </si>
  <si>
    <t>RODRIGO BRIONES BENOIT / TOMAS RODRIGUEZ VERGARA</t>
  </si>
  <si>
    <t>SEMINARIO / JULIO CORDERO</t>
  </si>
  <si>
    <t>1670-1690-1700-1716 / 861-867-887-907</t>
  </si>
  <si>
    <t>6002-004/005/006/007/011/012/013/014</t>
  </si>
  <si>
    <t>HABITACIONAL - EQUIP. EDUCACION - COMERCIO - SERVICIOS - SALUD</t>
  </si>
  <si>
    <t>120 / 112 / 9 / 2504</t>
  </si>
  <si>
    <t>KLAUS-GEORG BENKELO. / PABLO LARRAIN MERSHALL</t>
  </si>
  <si>
    <t>1962-1966-1958</t>
  </si>
  <si>
    <t>3601-001/002/013</t>
  </si>
  <si>
    <t>139 / 0 / 0 / 160</t>
  </si>
  <si>
    <t>SINERGIA INMOBILIARIA S.A.</t>
  </si>
  <si>
    <t>FELIPE RUIZ-TAGLE CORREO</t>
  </si>
  <si>
    <t>ANTONIO VARAS / SUCRE</t>
  </si>
  <si>
    <t>2245-2255-2261-2295 / 1980-1990-2004-2016</t>
  </si>
  <si>
    <t>1219-018/019/020/021/036/037/038/039</t>
  </si>
  <si>
    <t>JUAN LECAROS ORTIZ</t>
  </si>
  <si>
    <t>8.003.682-5</t>
  </si>
  <si>
    <t>2829-017</t>
  </si>
  <si>
    <t>REC 26</t>
  </si>
  <si>
    <t>4.726.443-K</t>
  </si>
  <si>
    <t>3399-3401</t>
  </si>
  <si>
    <t>ELIZABETH BADILLA AVALOS</t>
  </si>
  <si>
    <t>5.717.693-8</t>
  </si>
  <si>
    <t>1791 / 367</t>
  </si>
  <si>
    <t>VITALMED LTDA.</t>
  </si>
  <si>
    <t>79.942.790-7</t>
  </si>
  <si>
    <t>MP 235</t>
  </si>
  <si>
    <t>INVERSIONES TRADE ME S.A.</t>
  </si>
  <si>
    <t>76.212.897-7</t>
  </si>
  <si>
    <t>EMILIA TELLEZ</t>
  </si>
  <si>
    <t>1849-020</t>
  </si>
  <si>
    <t>INMOBILIARIA SANTA ANA LTDA.</t>
  </si>
  <si>
    <t>6512-003</t>
  </si>
  <si>
    <t>CENTRO DE ACOPIO DE ENSERES DOMESTICOS</t>
  </si>
  <si>
    <t>78.169.880-6</t>
  </si>
  <si>
    <t>5.048.255-3</t>
  </si>
  <si>
    <t>SOCIEDAD DE GAS PROVIDENCIA LTDA.</t>
  </si>
  <si>
    <t>79.517.210-6</t>
  </si>
  <si>
    <t>6612-008</t>
  </si>
  <si>
    <t>ALT 121</t>
  </si>
  <si>
    <t>14.661.098-7</t>
  </si>
  <si>
    <t>7.191.976-5</t>
  </si>
  <si>
    <t>76.615.300-3</t>
  </si>
  <si>
    <t>JOSE MANUEL INFANTE</t>
  </si>
  <si>
    <t>EQUIP. SERVICIOS PROFESIONALES - REPROD GRAFICAS</t>
  </si>
  <si>
    <t>GONZALO BERNALES CUEVAS</t>
  </si>
  <si>
    <t>8.431.080-8</t>
  </si>
  <si>
    <t>6411-016</t>
  </si>
  <si>
    <t>PORTON METALICO</t>
  </si>
  <si>
    <t>6.055.569-9</t>
  </si>
  <si>
    <t>VIVIENDA</t>
  </si>
  <si>
    <t>62/0/0/90</t>
  </si>
  <si>
    <t>INMOBILIARIA E INVERSIONES PUELO SPA</t>
  </si>
  <si>
    <t>OSSA ARQUITECTURA Y ASOCIADOS LIMITADA</t>
  </si>
  <si>
    <t>2862-16/17/18/47/48</t>
  </si>
  <si>
    <t>ROBERTO BERROETA REYES</t>
  </si>
  <si>
    <t>OSCAR TRIVIÑO DURAN</t>
  </si>
  <si>
    <t>AV. MANUEL MONTT</t>
  </si>
  <si>
    <t>1019-28</t>
  </si>
  <si>
    <t>AMP &gt;100</t>
  </si>
  <si>
    <t>ARTURO COX BAEZA / GERMAN MOLINA MONTERO</t>
  </si>
  <si>
    <t>AV. GRECIA</t>
  </si>
  <si>
    <t>6239-20</t>
  </si>
  <si>
    <t>GORKI RAMON CORTEZ UGARTE</t>
  </si>
  <si>
    <t>5152-020</t>
  </si>
  <si>
    <t>EQUIPAMIENTO SERVICIOS - OFICINAS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</si>
</sst>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.0"/>
    <numFmt numFmtId="195" formatCode="#,##0.00;[Red]#,##0.00"/>
    <numFmt numFmtId="196" formatCode="[$-340A]dddd\,\ dd&quot; de &quot;mmmm&quot; de &quot;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_);\(#,##0.0\)"/>
    <numFmt numFmtId="203" formatCode="General_)"/>
    <numFmt numFmtId="204" formatCode="d/m/yy"/>
    <numFmt numFmtId="205" formatCode="#,##0.000"/>
    <numFmt numFmtId="206" formatCode="mmm/yyyy"/>
    <numFmt numFmtId="207" formatCode="dd/mm/yyyy;@"/>
    <numFmt numFmtId="208" formatCode="[$-340A]hh:mm:ss\ \a\.m\./\p\.m\."/>
    <numFmt numFmtId="209" formatCode="d/m/yyyy"/>
    <numFmt numFmtId="210" formatCode="###"/>
    <numFmt numFmtId="211" formatCode="000"/>
    <numFmt numFmtId="212" formatCode="[$-C0A]dddd\,\ dd&quot; de &quot;mmmm&quot; de &quot;yyyy"/>
    <numFmt numFmtId="213" formatCode="mmm\-yyyy"/>
    <numFmt numFmtId="214" formatCode="#,##0_ ;\-#,##0\ "/>
    <numFmt numFmtId="215" formatCode="#,##0.00_ ;\-#,##0.00\ 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Eurasia"/>
      <family val="0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2" fillId="20" borderId="0" applyNumberFormat="0" applyBorder="0" applyAlignment="0" applyProtection="0"/>
    <xf numFmtId="0" fontId="18" fillId="21" borderId="1" applyNumberFormat="0" applyAlignment="0" applyProtection="0"/>
    <xf numFmtId="0" fontId="19" fillId="22" borderId="2" applyNumberFormat="0" applyAlignment="0" applyProtection="0"/>
    <xf numFmtId="0" fontId="14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1" fillId="22" borderId="0" applyNumberFormat="0" applyBorder="0" applyAlignment="0" applyProtection="0"/>
    <xf numFmtId="0" fontId="21" fillId="3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27" borderId="0" applyNumberFormat="0" applyBorder="0" applyAlignment="0" applyProtection="0"/>
    <xf numFmtId="0" fontId="22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6" borderId="0" applyNumberFormat="0" applyBorder="0" applyAlignment="0" applyProtection="0"/>
    <xf numFmtId="0" fontId="22" fillId="27" borderId="0" applyNumberFormat="0" applyBorder="0" applyAlignment="0" applyProtection="0"/>
    <xf numFmtId="0" fontId="22" fillId="37" borderId="0" applyNumberFormat="0" applyBorder="0" applyAlignment="0" applyProtection="0"/>
    <xf numFmtId="0" fontId="21" fillId="38" borderId="0" applyNumberFormat="0" applyBorder="0" applyAlignment="0" applyProtection="0"/>
    <xf numFmtId="0" fontId="16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7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38" borderId="0" applyNumberFormat="0" applyBorder="0" applyAlignment="0" applyProtection="0"/>
    <xf numFmtId="0" fontId="0" fillId="37" borderId="4" applyNumberFormat="0" applyFont="0" applyAlignment="0" applyProtection="0"/>
    <xf numFmtId="9" fontId="0" fillId="0" borderId="0" applyFont="0" applyFill="0" applyBorder="0" applyAlignment="0" applyProtection="0"/>
    <xf numFmtId="0" fontId="17" fillId="21" borderId="5" applyNumberFormat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456">
    <xf numFmtId="0" fontId="0" fillId="0" borderId="0" xfId="0" applyAlignment="1">
      <alignment/>
    </xf>
    <xf numFmtId="0" fontId="0" fillId="0" borderId="0" xfId="0" applyFont="1" applyAlignment="1">
      <alignment/>
    </xf>
    <xf numFmtId="191" fontId="0" fillId="0" borderId="10" xfId="70" applyFont="1" applyBorder="1" applyAlignment="1" applyProtection="1">
      <alignment horizontal="center"/>
      <protection/>
    </xf>
    <xf numFmtId="14" fontId="0" fillId="0" borderId="10" xfId="70" applyNumberFormat="1" applyFont="1" applyBorder="1" applyAlignment="1">
      <alignment horizontal="center"/>
    </xf>
    <xf numFmtId="4" fontId="0" fillId="0" borderId="10" xfId="70" applyNumberFormat="1" applyFont="1" applyBorder="1" applyAlignment="1" applyProtection="1">
      <alignment horizontal="right"/>
      <protection/>
    </xf>
    <xf numFmtId="191" fontId="0" fillId="0" borderId="10" xfId="70" applyFont="1" applyBorder="1" applyAlignment="1">
      <alignment horizontal="left"/>
    </xf>
    <xf numFmtId="49" fontId="0" fillId="0" borderId="10" xfId="70" applyNumberFormat="1" applyFont="1" applyBorder="1" applyAlignment="1" applyProtection="1">
      <alignment horizontal="center"/>
      <protection/>
    </xf>
    <xf numFmtId="191" fontId="0" fillId="0" borderId="10" xfId="70" applyFont="1" applyBorder="1" applyAlignment="1" applyProtection="1">
      <alignment horizontal="left"/>
      <protection/>
    </xf>
    <xf numFmtId="0" fontId="0" fillId="0" borderId="10" xfId="70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>
      <alignment horizontal="right"/>
    </xf>
    <xf numFmtId="191" fontId="0" fillId="0" borderId="11" xfId="70" applyFont="1" applyBorder="1" applyAlignment="1" applyProtection="1">
      <alignment horizontal="center"/>
      <protection/>
    </xf>
    <xf numFmtId="14" fontId="0" fillId="0" borderId="11" xfId="70" applyNumberFormat="1" applyFont="1" applyBorder="1" applyAlignment="1">
      <alignment horizontal="center"/>
    </xf>
    <xf numFmtId="4" fontId="0" fillId="0" borderId="11" xfId="70" applyNumberFormat="1" applyFont="1" applyBorder="1" applyAlignment="1" applyProtection="1">
      <alignment horizontal="right"/>
      <protection/>
    </xf>
    <xf numFmtId="0" fontId="0" fillId="0" borderId="11" xfId="70" applyNumberFormat="1" applyFont="1" applyBorder="1" applyAlignment="1" applyProtection="1">
      <alignment horizontal="right"/>
      <protection/>
    </xf>
    <xf numFmtId="4" fontId="0" fillId="0" borderId="11" xfId="0" applyNumberFormat="1" applyFont="1" applyBorder="1" applyAlignment="1">
      <alignment horizontal="right"/>
    </xf>
    <xf numFmtId="0" fontId="1" fillId="0" borderId="12" xfId="0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3" fontId="1" fillId="0" borderId="14" xfId="70" applyNumberFormat="1" applyFont="1" applyBorder="1" applyAlignment="1" applyProtection="1">
      <alignment horizontal="centerContinuous"/>
      <protection/>
    </xf>
    <xf numFmtId="3" fontId="1" fillId="0" borderId="15" xfId="0" applyNumberFormat="1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91" fontId="1" fillId="0" borderId="11" xfId="70" applyFont="1" applyBorder="1" applyAlignment="1" applyProtection="1">
      <alignment horizontal="center"/>
      <protection/>
    </xf>
    <xf numFmtId="191" fontId="1" fillId="0" borderId="11" xfId="70" applyFont="1" applyBorder="1" applyAlignment="1">
      <alignment horizontal="center"/>
    </xf>
    <xf numFmtId="4" fontId="1" fillId="0" borderId="11" xfId="70" applyNumberFormat="1" applyFont="1" applyBorder="1" applyAlignment="1" applyProtection="1">
      <alignment horizontal="center"/>
      <protection/>
    </xf>
    <xf numFmtId="4" fontId="1" fillId="0" borderId="16" xfId="70" applyNumberFormat="1" applyFont="1" applyBorder="1" applyAlignment="1" applyProtection="1">
      <alignment horizontal="center"/>
      <protection/>
    </xf>
    <xf numFmtId="3" fontId="1" fillId="0" borderId="14" xfId="70" applyNumberFormat="1" applyFont="1" applyBorder="1" applyAlignment="1" applyProtection="1">
      <alignment horizontal="center"/>
      <protection/>
    </xf>
    <xf numFmtId="3" fontId="1" fillId="0" borderId="15" xfId="70" applyNumberFormat="1" applyFont="1" applyBorder="1" applyAlignment="1" applyProtection="1">
      <alignment horizontal="center"/>
      <protection/>
    </xf>
    <xf numFmtId="191" fontId="1" fillId="0" borderId="11" xfId="70" applyFont="1" applyBorder="1" applyAlignment="1" applyProtection="1">
      <alignment horizontal="right"/>
      <protection/>
    </xf>
    <xf numFmtId="9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6" xfId="70" applyNumberFormat="1" applyFont="1" applyBorder="1" applyAlignment="1" applyProtection="1">
      <alignment horizontal="right"/>
      <protection/>
    </xf>
    <xf numFmtId="9" fontId="0" fillId="0" borderId="11" xfId="0" applyNumberFormat="1" applyFont="1" applyBorder="1" applyAlignment="1">
      <alignment horizontal="right"/>
    </xf>
    <xf numFmtId="4" fontId="0" fillId="0" borderId="14" xfId="70" applyNumberFormat="1" applyFont="1" applyBorder="1" applyAlignment="1" applyProtection="1">
      <alignment horizontal="right"/>
      <protection/>
    </xf>
    <xf numFmtId="4" fontId="0" fillId="0" borderId="15" xfId="7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4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/>
      <protection/>
    </xf>
    <xf numFmtId="4" fontId="0" fillId="0" borderId="10" xfId="0" applyNumberFormat="1" applyFont="1" applyBorder="1" applyAlignment="1" applyProtection="1">
      <alignment/>
      <protection/>
    </xf>
    <xf numFmtId="4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191" fontId="1" fillId="0" borderId="10" xfId="70" applyFont="1" applyBorder="1" applyAlignment="1" applyProtection="1">
      <alignment horizontal="center"/>
      <protection/>
    </xf>
    <xf numFmtId="211" fontId="1" fillId="0" borderId="12" xfId="0" applyNumberFormat="1" applyFont="1" applyBorder="1" applyAlignment="1" applyProtection="1">
      <alignment horizontal="center"/>
      <protection/>
    </xf>
    <xf numFmtId="211" fontId="1" fillId="0" borderId="11" xfId="70" applyNumberFormat="1" applyFont="1" applyBorder="1" applyAlignment="1" applyProtection="1">
      <alignment horizontal="center"/>
      <protection/>
    </xf>
    <xf numFmtId="211" fontId="0" fillId="0" borderId="11" xfId="70" applyNumberFormat="1" applyFont="1" applyBorder="1" applyAlignment="1" applyProtection="1">
      <alignment horizontal="center"/>
      <protection/>
    </xf>
    <xf numFmtId="211" fontId="0" fillId="0" borderId="10" xfId="70" applyNumberFormat="1" applyFont="1" applyBorder="1" applyAlignment="1" applyProtection="1">
      <alignment horizontal="center"/>
      <protection/>
    </xf>
    <xf numFmtId="211" fontId="0" fillId="0" borderId="0" xfId="0" applyNumberFormat="1" applyFont="1" applyAlignment="1">
      <alignment/>
    </xf>
    <xf numFmtId="4" fontId="1" fillId="0" borderId="14" xfId="70" applyNumberFormat="1" applyFont="1" applyBorder="1" applyAlignment="1" applyProtection="1">
      <alignment horizontal="centerContinuous"/>
      <protection/>
    </xf>
    <xf numFmtId="4" fontId="0" fillId="0" borderId="0" xfId="0" applyNumberFormat="1" applyFont="1" applyAlignment="1">
      <alignment/>
    </xf>
    <xf numFmtId="4" fontId="1" fillId="0" borderId="15" xfId="0" applyNumberFormat="1" applyFont="1" applyBorder="1" applyAlignment="1">
      <alignment horizontal="centerContinuous"/>
    </xf>
    <xf numFmtId="211" fontId="1" fillId="0" borderId="10" xfId="0" applyNumberFormat="1" applyFont="1" applyBorder="1" applyAlignment="1" applyProtection="1">
      <alignment horizontal="center"/>
      <protection/>
    </xf>
    <xf numFmtId="211" fontId="0" fillId="0" borderId="10" xfId="0" applyNumberFormat="1" applyFont="1" applyBorder="1" applyAlignment="1" applyProtection="1">
      <alignment horizontal="center"/>
      <protection/>
    </xf>
    <xf numFmtId="211" fontId="1" fillId="0" borderId="10" xfId="0" applyNumberFormat="1" applyFont="1" applyBorder="1" applyAlignment="1">
      <alignment horizontal="center" vertical="center"/>
    </xf>
    <xf numFmtId="211" fontId="0" fillId="0" borderId="10" xfId="0" applyNumberFormat="1" applyFont="1" applyBorder="1" applyAlignment="1">
      <alignment horizontal="center"/>
    </xf>
    <xf numFmtId="211" fontId="0" fillId="0" borderId="0" xfId="0" applyNumberFormat="1" applyAlignment="1">
      <alignment/>
    </xf>
    <xf numFmtId="1" fontId="1" fillId="0" borderId="12" xfId="0" applyNumberFormat="1" applyFont="1" applyBorder="1" applyAlignment="1" applyProtection="1">
      <alignment horizontal="center"/>
      <protection/>
    </xf>
    <xf numFmtId="1" fontId="1" fillId="0" borderId="11" xfId="70" applyNumberFormat="1" applyFont="1" applyBorder="1" applyAlignment="1" applyProtection="1">
      <alignment horizontal="center"/>
      <protection/>
    </xf>
    <xf numFmtId="1" fontId="0" fillId="0" borderId="10" xfId="70" applyNumberFormat="1" applyFont="1" applyBorder="1" applyAlignment="1" applyProtection="1">
      <alignment horizontal="center"/>
      <protection/>
    </xf>
    <xf numFmtId="1" fontId="0" fillId="0" borderId="11" xfId="70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211" fontId="0" fillId="0" borderId="10" xfId="0" applyNumberFormat="1" applyFont="1" applyBorder="1" applyAlignment="1">
      <alignment horizontal="center" vertical="center"/>
    </xf>
    <xf numFmtId="211" fontId="0" fillId="0" borderId="11" xfId="0" applyNumberFormat="1" applyFont="1" applyBorder="1" applyAlignment="1">
      <alignment horizontal="center"/>
    </xf>
    <xf numFmtId="211" fontId="0" fillId="0" borderId="0" xfId="0" applyNumberFormat="1" applyFont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1" xfId="7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21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211" fontId="1" fillId="0" borderId="17" xfId="70" applyNumberFormat="1" applyFont="1" applyBorder="1" applyAlignment="1" applyProtection="1">
      <alignment horizontal="center"/>
      <protection/>
    </xf>
    <xf numFmtId="191" fontId="1" fillId="0" borderId="17" xfId="70" applyFont="1" applyBorder="1" applyAlignment="1" applyProtection="1">
      <alignment horizontal="center"/>
      <protection/>
    </xf>
    <xf numFmtId="191" fontId="1" fillId="0" borderId="17" xfId="70" applyFont="1" applyBorder="1" applyAlignment="1">
      <alignment horizontal="center"/>
    </xf>
    <xf numFmtId="4" fontId="1" fillId="0" borderId="17" xfId="70" applyNumberFormat="1" applyFont="1" applyBorder="1" applyAlignment="1" applyProtection="1">
      <alignment horizontal="center"/>
      <protection/>
    </xf>
    <xf numFmtId="4" fontId="1" fillId="0" borderId="18" xfId="70" applyNumberFormat="1" applyFont="1" applyBorder="1" applyAlignment="1" applyProtection="1">
      <alignment horizontal="center"/>
      <protection/>
    </xf>
    <xf numFmtId="4" fontId="1" fillId="0" borderId="19" xfId="70" applyNumberFormat="1" applyFont="1" applyBorder="1" applyAlignment="1" applyProtection="1">
      <alignment horizontal="center"/>
      <protection/>
    </xf>
    <xf numFmtId="4" fontId="1" fillId="0" borderId="13" xfId="70" applyNumberFormat="1" applyFont="1" applyBorder="1" applyAlignment="1" applyProtection="1">
      <alignment horizontal="center"/>
      <protection/>
    </xf>
    <xf numFmtId="191" fontId="1" fillId="0" borderId="17" xfId="70" applyFont="1" applyBorder="1" applyAlignment="1" applyProtection="1">
      <alignment horizontal="right"/>
      <protection/>
    </xf>
    <xf numFmtId="9" fontId="1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11" fontId="0" fillId="0" borderId="10" xfId="70" applyNumberFormat="1" applyFont="1" applyBorder="1" applyAlignment="1" applyProtection="1">
      <alignment horizontal="center" vertical="center"/>
      <protection/>
    </xf>
    <xf numFmtId="191" fontId="0" fillId="0" borderId="10" xfId="70" applyFont="1" applyBorder="1" applyAlignment="1" applyProtection="1">
      <alignment horizontal="center" vertical="center"/>
      <protection/>
    </xf>
    <xf numFmtId="14" fontId="0" fillId="0" borderId="10" xfId="70" applyNumberFormat="1" applyFont="1" applyBorder="1" applyAlignment="1">
      <alignment horizontal="center" vertical="center"/>
    </xf>
    <xf numFmtId="4" fontId="0" fillId="0" borderId="10" xfId="70" applyNumberFormat="1" applyFont="1" applyBorder="1" applyAlignment="1" applyProtection="1">
      <alignment horizontal="right" vertical="center"/>
      <protection/>
    </xf>
    <xf numFmtId="191" fontId="0" fillId="0" borderId="10" xfId="70" applyFont="1" applyBorder="1" applyAlignment="1">
      <alignment horizontal="left" vertical="center"/>
    </xf>
    <xf numFmtId="49" fontId="0" fillId="0" borderId="10" xfId="7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191" fontId="0" fillId="0" borderId="10" xfId="70" applyFont="1" applyBorder="1" applyAlignment="1" applyProtection="1">
      <alignment horizontal="left" vertical="center"/>
      <protection/>
    </xf>
    <xf numFmtId="211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211" fontId="1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10" xfId="70" applyNumberFormat="1" applyFont="1" applyBorder="1" applyAlignment="1" applyProtection="1">
      <alignment horizontal="center"/>
      <protection/>
    </xf>
    <xf numFmtId="49" fontId="0" fillId="0" borderId="10" xfId="70" applyNumberFormat="1" applyFont="1" applyBorder="1" applyAlignment="1">
      <alignment horizontal="left"/>
    </xf>
    <xf numFmtId="49" fontId="0" fillId="0" borderId="10" xfId="7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1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211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7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14" fontId="0" fillId="39" borderId="1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right"/>
    </xf>
    <xf numFmtId="0" fontId="0" fillId="39" borderId="10" xfId="0" applyFont="1" applyFill="1" applyBorder="1" applyAlignment="1">
      <alignment horizontal="left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0" fontId="0" fillId="39" borderId="10" xfId="0" applyFill="1" applyBorder="1" applyAlignment="1">
      <alignment vertical="center"/>
    </xf>
    <xf numFmtId="0" fontId="0" fillId="39" borderId="10" xfId="0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11" fontId="0" fillId="0" borderId="10" xfId="70" applyNumberFormat="1" applyFont="1" applyFill="1" applyBorder="1" applyAlignment="1" applyProtection="1">
      <alignment horizontal="center"/>
      <protection/>
    </xf>
    <xf numFmtId="14" fontId="0" fillId="0" borderId="10" xfId="70" applyNumberFormat="1" applyFont="1" applyFill="1" applyBorder="1" applyAlignment="1">
      <alignment horizontal="center" vertical="center"/>
    </xf>
    <xf numFmtId="4" fontId="0" fillId="0" borderId="10" xfId="70" applyNumberFormat="1" applyFont="1" applyFill="1" applyBorder="1" applyAlignment="1" applyProtection="1">
      <alignment horizontal="right" vertical="center"/>
      <protection/>
    </xf>
    <xf numFmtId="191" fontId="0" fillId="0" borderId="10" xfId="70" applyFont="1" applyFill="1" applyBorder="1" applyAlignment="1" applyProtection="1">
      <alignment horizontal="center"/>
      <protection/>
    </xf>
    <xf numFmtId="0" fontId="0" fillId="0" borderId="10" xfId="7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4" fontId="0" fillId="0" borderId="10" xfId="7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7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70" applyNumberFormat="1" applyFont="1" applyBorder="1" applyAlignment="1" applyProtection="1">
      <alignment horizontal="left" vertic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1" xfId="7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1" fillId="0" borderId="11" xfId="7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>
      <alignment horizontal="left"/>
    </xf>
    <xf numFmtId="49" fontId="1" fillId="0" borderId="11" xfId="70" applyNumberFormat="1" applyFont="1" applyBorder="1" applyAlignment="1" applyProtection="1">
      <alignment horizontal="center"/>
      <protection/>
    </xf>
    <xf numFmtId="0" fontId="0" fillId="39" borderId="10" xfId="0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39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191" fontId="1" fillId="0" borderId="11" xfId="70" applyFont="1" applyBorder="1" applyAlignment="1">
      <alignment horizontal="right"/>
    </xf>
    <xf numFmtId="14" fontId="0" fillId="0" borderId="10" xfId="70" applyNumberFormat="1" applyFont="1" applyBorder="1" applyAlignment="1">
      <alignment horizontal="right"/>
    </xf>
    <xf numFmtId="14" fontId="0" fillId="0" borderId="11" xfId="7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1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9" fontId="0" fillId="0" borderId="10" xfId="0" applyNumberFormat="1" applyFont="1" applyBorder="1" applyAlignment="1">
      <alignment horizontal="right"/>
    </xf>
    <xf numFmtId="4" fontId="0" fillId="0" borderId="10" xfId="69" applyNumberFormat="1" applyFont="1" applyBorder="1" applyAlignment="1" applyProtection="1">
      <alignment horizontal="right"/>
      <protection/>
    </xf>
    <xf numFmtId="0" fontId="0" fillId="0" borderId="10" xfId="7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191" fontId="0" fillId="0" borderId="10" xfId="70" applyFont="1" applyBorder="1" applyAlignment="1" applyProtection="1">
      <alignment horizontal="center"/>
      <protection/>
    </xf>
    <xf numFmtId="0" fontId="0" fillId="0" borderId="10" xfId="70" applyNumberFormat="1" applyFont="1" applyBorder="1" applyAlignment="1">
      <alignment horizontal="left"/>
    </xf>
    <xf numFmtId="0" fontId="0" fillId="0" borderId="10" xfId="70" applyNumberFormat="1" applyFont="1" applyBorder="1" applyAlignment="1" applyProtection="1">
      <alignment horizontal="left"/>
      <protection/>
    </xf>
    <xf numFmtId="0" fontId="0" fillId="0" borderId="10" xfId="70" applyNumberFormat="1" applyFont="1" applyBorder="1" applyAlignment="1" applyProtection="1">
      <alignment horizontal="right"/>
      <protection/>
    </xf>
    <xf numFmtId="49" fontId="0" fillId="0" borderId="10" xfId="70" applyNumberFormat="1" applyFont="1" applyBorder="1" applyAlignment="1" applyProtection="1">
      <alignment horizontal="center" vertical="center"/>
      <protection/>
    </xf>
    <xf numFmtId="191" fontId="0" fillId="0" borderId="10" xfId="70" applyFont="1" applyBorder="1" applyAlignment="1" applyProtection="1">
      <alignment horizontal="center" vertical="center"/>
      <protection/>
    </xf>
    <xf numFmtId="49" fontId="0" fillId="0" borderId="10" xfId="70" applyNumberFormat="1" applyFont="1" applyBorder="1" applyAlignment="1">
      <alignment horizontal="left" vertical="center"/>
    </xf>
    <xf numFmtId="49" fontId="0" fillId="0" borderId="10" xfId="70" applyNumberFormat="1" applyFont="1" applyBorder="1" applyAlignment="1" applyProtection="1">
      <alignment horizontal="left" vertical="center"/>
      <protection/>
    </xf>
    <xf numFmtId="49" fontId="0" fillId="0" borderId="10" xfId="70" applyNumberFormat="1" applyFont="1" applyBorder="1" applyAlignment="1" applyProtection="1">
      <alignment horizontal="left"/>
      <protection/>
    </xf>
    <xf numFmtId="0" fontId="0" fillId="0" borderId="10" xfId="70" applyNumberFormat="1" applyFont="1" applyBorder="1" applyAlignment="1" applyProtection="1">
      <alignment horizontal="right" vertical="center"/>
      <protection/>
    </xf>
    <xf numFmtId="49" fontId="0" fillId="0" borderId="11" xfId="70" applyNumberFormat="1" applyFont="1" applyBorder="1" applyAlignment="1" applyProtection="1">
      <alignment horizontal="center"/>
      <protection/>
    </xf>
    <xf numFmtId="49" fontId="0" fillId="0" borderId="11" xfId="70" applyNumberFormat="1" applyFont="1" applyBorder="1" applyAlignment="1">
      <alignment horizontal="left"/>
    </xf>
    <xf numFmtId="49" fontId="0" fillId="0" borderId="11" xfId="70" applyNumberFormat="1" applyFont="1" applyBorder="1" applyAlignment="1" applyProtection="1">
      <alignment horizontal="left"/>
      <protection/>
    </xf>
    <xf numFmtId="0" fontId="0" fillId="0" borderId="11" xfId="70" applyNumberFormat="1" applyFont="1" applyBorder="1" applyAlignment="1" applyProtection="1">
      <alignment horizontal="right"/>
      <protection/>
    </xf>
    <xf numFmtId="49" fontId="0" fillId="0" borderId="11" xfId="7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49" fontId="0" fillId="0" borderId="11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>
      <alignment horizontal="right"/>
    </xf>
    <xf numFmtId="191" fontId="0" fillId="0" borderId="10" xfId="70" applyFont="1" applyBorder="1" applyAlignment="1" applyProtection="1">
      <alignment horizontal="left"/>
      <protection/>
    </xf>
    <xf numFmtId="191" fontId="0" fillId="0" borderId="10" xfId="70" applyFont="1" applyFill="1" applyBorder="1" applyAlignment="1">
      <alignment horizontal="left"/>
    </xf>
    <xf numFmtId="49" fontId="0" fillId="0" borderId="10" xfId="70" applyNumberFormat="1" applyFont="1" applyBorder="1" applyAlignment="1" applyProtection="1">
      <alignment horizontal="center"/>
      <protection/>
    </xf>
    <xf numFmtId="49" fontId="0" fillId="0" borderId="10" xfId="70" applyNumberFormat="1" applyFont="1" applyBorder="1" applyAlignment="1">
      <alignment horizontal="left"/>
    </xf>
    <xf numFmtId="191" fontId="0" fillId="0" borderId="10" xfId="70" applyFont="1" applyBorder="1" applyAlignment="1">
      <alignment horizontal="left"/>
    </xf>
    <xf numFmtId="49" fontId="0" fillId="0" borderId="10" xfId="0" applyNumberFormat="1" applyBorder="1" applyAlignment="1">
      <alignment horizontal="left" vertical="top"/>
    </xf>
    <xf numFmtId="14" fontId="0" fillId="0" borderId="10" xfId="70" applyNumberFormat="1" applyFont="1" applyBorder="1" applyAlignment="1">
      <alignment horizontal="center"/>
    </xf>
    <xf numFmtId="191" fontId="0" fillId="0" borderId="10" xfId="70" applyFont="1" applyBorder="1" applyAlignment="1">
      <alignment horizontal="left" vertical="center"/>
    </xf>
    <xf numFmtId="4" fontId="0" fillId="0" borderId="10" xfId="70" applyNumberFormat="1" applyFont="1" applyBorder="1" applyAlignment="1" applyProtection="1">
      <alignment horizontal="right" vertical="center"/>
      <protection/>
    </xf>
    <xf numFmtId="1" fontId="0" fillId="0" borderId="10" xfId="70" applyNumberFormat="1" applyFont="1" applyBorder="1" applyAlignment="1" applyProtection="1">
      <alignment horizontal="right"/>
      <protection/>
    </xf>
    <xf numFmtId="191" fontId="0" fillId="0" borderId="11" xfId="70" applyFont="1" applyBorder="1" applyAlignment="1" applyProtection="1">
      <alignment horizontal="center"/>
      <protection/>
    </xf>
    <xf numFmtId="14" fontId="0" fillId="0" borderId="11" xfId="0" applyNumberFormat="1" applyFont="1" applyBorder="1" applyAlignment="1">
      <alignment horizontal="center"/>
    </xf>
    <xf numFmtId="0" fontId="0" fillId="39" borderId="10" xfId="0" applyFont="1" applyFill="1" applyBorder="1" applyAlignment="1">
      <alignment horizontal="left"/>
    </xf>
    <xf numFmtId="14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39" borderId="10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10" xfId="70" applyNumberFormat="1" applyFont="1" applyBorder="1" applyAlignment="1" applyProtection="1">
      <alignment horizontal="right"/>
      <protection/>
    </xf>
    <xf numFmtId="211" fontId="0" fillId="0" borderId="10" xfId="0" applyNumberFormat="1" applyFont="1" applyBorder="1" applyAlignment="1">
      <alignment horizontal="center"/>
    </xf>
    <xf numFmtId="4" fontId="0" fillId="0" borderId="10" xfId="70" applyNumberFormat="1" applyFont="1" applyBorder="1" applyAlignment="1" applyProtection="1">
      <alignment horizontal="left"/>
      <protection/>
    </xf>
    <xf numFmtId="191" fontId="0" fillId="0" borderId="10" xfId="70" applyFont="1" applyBorder="1" applyAlignment="1">
      <alignment horizontal="right"/>
    </xf>
    <xf numFmtId="191" fontId="0" fillId="0" borderId="10" xfId="70" applyFont="1" applyBorder="1" applyAlignment="1" applyProtection="1">
      <alignment horizontal="right"/>
      <protection/>
    </xf>
    <xf numFmtId="49" fontId="0" fillId="0" borderId="10" xfId="70" applyNumberFormat="1" applyFont="1" applyBorder="1" applyAlignment="1">
      <alignment horizontal="center"/>
    </xf>
    <xf numFmtId="4" fontId="0" fillId="0" borderId="10" xfId="70" applyNumberFormat="1" applyFont="1" applyBorder="1" applyAlignment="1">
      <alignment horizontal="right"/>
    </xf>
    <xf numFmtId="4" fontId="0" fillId="0" borderId="10" xfId="70" applyNumberFormat="1" applyFont="1" applyBorder="1" applyAlignment="1" applyProtection="1">
      <alignment horizontal="right"/>
      <protection/>
    </xf>
    <xf numFmtId="0" fontId="0" fillId="0" borderId="10" xfId="70" applyNumberFormat="1" applyFont="1" applyBorder="1" applyAlignment="1" applyProtection="1">
      <alignment horizontal="center"/>
      <protection/>
    </xf>
    <xf numFmtId="0" fontId="0" fillId="0" borderId="11" xfId="70" applyNumberFormat="1" applyFont="1" applyBorder="1" applyAlignment="1">
      <alignment horizontal="left"/>
    </xf>
    <xf numFmtId="0" fontId="0" fillId="0" borderId="11" xfId="70" applyNumberFormat="1" applyFont="1" applyBorder="1" applyAlignment="1" applyProtection="1">
      <alignment horizontal="left"/>
      <protection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191" fontId="0" fillId="0" borderId="17" xfId="70" applyFont="1" applyFill="1" applyBorder="1" applyAlignment="1">
      <alignment horizontal="left"/>
    </xf>
    <xf numFmtId="191" fontId="0" fillId="0" borderId="10" xfId="70" applyFont="1" applyFill="1" applyBorder="1" applyAlignment="1" applyProtection="1">
      <alignment horizontal="center"/>
      <protection/>
    </xf>
    <xf numFmtId="49" fontId="0" fillId="0" borderId="10" xfId="70" applyNumberFormat="1" applyFont="1" applyFill="1" applyBorder="1" applyAlignment="1">
      <alignment horizontal="left"/>
    </xf>
    <xf numFmtId="191" fontId="0" fillId="0" borderId="10" xfId="70" applyFont="1" applyFill="1" applyBorder="1" applyAlignment="1" applyProtection="1">
      <alignment horizontal="left"/>
      <protection/>
    </xf>
    <xf numFmtId="0" fontId="0" fillId="0" borderId="10" xfId="70" applyNumberFormat="1" applyFont="1" applyFill="1" applyBorder="1" applyAlignment="1" applyProtection="1">
      <alignment horizontal="center"/>
      <protection/>
    </xf>
    <xf numFmtId="0" fontId="0" fillId="0" borderId="10" xfId="7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 applyProtection="1">
      <alignment/>
      <protection/>
    </xf>
    <xf numFmtId="191" fontId="0" fillId="0" borderId="10" xfId="70" applyFont="1" applyBorder="1" applyAlignment="1" applyProtection="1">
      <alignment horizontal="left" vertical="top"/>
      <protection/>
    </xf>
    <xf numFmtId="16" fontId="0" fillId="0" borderId="10" xfId="70" applyNumberFormat="1" applyFont="1" applyBorder="1" applyAlignment="1" applyProtection="1">
      <alignment horizontal="right"/>
      <protection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39" borderId="10" xfId="0" applyFont="1" applyFill="1" applyBorder="1" applyAlignment="1">
      <alignment/>
    </xf>
    <xf numFmtId="0" fontId="0" fillId="0" borderId="10" xfId="0" applyNumberFormat="1" applyFont="1" applyBorder="1" applyAlignment="1">
      <alignment horizontal="left"/>
    </xf>
    <xf numFmtId="14" fontId="0" fillId="0" borderId="10" xfId="0" applyNumberFormat="1" applyFont="1" applyBorder="1" applyAlignment="1" applyProtection="1">
      <alignment horizontal="right"/>
      <protection/>
    </xf>
    <xf numFmtId="191" fontId="0" fillId="0" borderId="17" xfId="70" applyFont="1" applyFill="1" applyBorder="1" applyAlignment="1">
      <alignment horizontal="left" vertical="center"/>
    </xf>
    <xf numFmtId="211" fontId="0" fillId="0" borderId="12" xfId="70" applyNumberFormat="1" applyFont="1" applyBorder="1" applyAlignment="1" applyProtection="1">
      <alignment horizontal="center"/>
      <protection/>
    </xf>
    <xf numFmtId="191" fontId="0" fillId="0" borderId="12" xfId="70" applyFont="1" applyBorder="1" applyAlignment="1" applyProtection="1">
      <alignment horizontal="center"/>
      <protection/>
    </xf>
    <xf numFmtId="49" fontId="0" fillId="0" borderId="12" xfId="70" applyNumberFormat="1" applyFont="1" applyBorder="1" applyAlignment="1" applyProtection="1">
      <alignment horizontal="center"/>
      <protection/>
    </xf>
    <xf numFmtId="14" fontId="0" fillId="0" borderId="12" xfId="70" applyNumberFormat="1" applyFont="1" applyBorder="1" applyAlignment="1">
      <alignment horizontal="center"/>
    </xf>
    <xf numFmtId="4" fontId="0" fillId="0" borderId="12" xfId="70" applyNumberFormat="1" applyFont="1" applyBorder="1" applyAlignment="1" applyProtection="1">
      <alignment horizontal="right"/>
      <protection/>
    </xf>
    <xf numFmtId="49" fontId="0" fillId="0" borderId="12" xfId="70" applyNumberFormat="1" applyFont="1" applyBorder="1" applyAlignment="1">
      <alignment horizontal="left"/>
    </xf>
    <xf numFmtId="49" fontId="0" fillId="0" borderId="12" xfId="70" applyNumberFormat="1" applyFont="1" applyBorder="1" applyAlignment="1" applyProtection="1">
      <alignment horizontal="right"/>
      <protection/>
    </xf>
    <xf numFmtId="211" fontId="0" fillId="0" borderId="10" xfId="7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70" applyNumberFormat="1" applyFont="1" applyFill="1" applyBorder="1" applyAlignment="1" applyProtection="1">
      <alignment horizontal="right"/>
      <protection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right"/>
    </xf>
    <xf numFmtId="0" fontId="0" fillId="40" borderId="10" xfId="0" applyFont="1" applyFill="1" applyBorder="1" applyAlignment="1">
      <alignment horizontal="left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191" fontId="0" fillId="0" borderId="10" xfId="70" applyFont="1" applyFill="1" applyBorder="1" applyAlignment="1" applyProtection="1">
      <alignment horizontal="center" vertical="center"/>
      <protection/>
    </xf>
    <xf numFmtId="49" fontId="0" fillId="0" borderId="10" xfId="70" applyNumberFormat="1" applyFont="1" applyFill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/>
    </xf>
    <xf numFmtId="14" fontId="0" fillId="0" borderId="10" xfId="70" applyNumberFormat="1" applyFont="1" applyBorder="1" applyAlignment="1" applyProtection="1">
      <alignment horizontal="right" vertical="center"/>
      <protection/>
    </xf>
    <xf numFmtId="49" fontId="0" fillId="0" borderId="12" xfId="70" applyNumberFormat="1" applyFont="1" applyBorder="1" applyAlignment="1" applyProtection="1">
      <alignment horizontal="left"/>
      <protection/>
    </xf>
    <xf numFmtId="4" fontId="0" fillId="0" borderId="11" xfId="70" applyNumberFormat="1" applyFont="1" applyBorder="1" applyAlignment="1">
      <alignment horizontal="right"/>
    </xf>
    <xf numFmtId="1" fontId="0" fillId="0" borderId="11" xfId="70" applyNumberFormat="1" applyFont="1" applyBorder="1" applyAlignment="1" applyProtection="1">
      <alignment horizontal="left"/>
      <protection/>
    </xf>
    <xf numFmtId="49" fontId="1" fillId="0" borderId="17" xfId="70" applyNumberFormat="1" applyFont="1" applyBorder="1" applyAlignment="1" applyProtection="1">
      <alignment horizontal="left"/>
      <protection/>
    </xf>
    <xf numFmtId="49" fontId="0" fillId="0" borderId="10" xfId="70" applyNumberFormat="1" applyFont="1" applyFill="1" applyBorder="1" applyAlignment="1" applyProtection="1">
      <alignment horizontal="left"/>
      <protection/>
    </xf>
    <xf numFmtId="49" fontId="1" fillId="0" borderId="17" xfId="7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9" fontId="0" fillId="0" borderId="20" xfId="0" applyNumberFormat="1" applyFont="1" applyBorder="1" applyAlignment="1">
      <alignment horizontal="right"/>
    </xf>
    <xf numFmtId="21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2" xfId="70" applyNumberFormat="1" applyFont="1" applyBorder="1" applyAlignment="1" applyProtection="1">
      <alignment horizontal="right"/>
      <protection/>
    </xf>
    <xf numFmtId="2" fontId="0" fillId="0" borderId="10" xfId="69" applyNumberFormat="1" applyFont="1" applyBorder="1" applyAlignment="1">
      <alignment/>
    </xf>
    <xf numFmtId="4" fontId="0" fillId="0" borderId="10" xfId="69" applyNumberFormat="1" applyFont="1" applyBorder="1" applyAlignment="1">
      <alignment horizontal="right"/>
    </xf>
    <xf numFmtId="1" fontId="0" fillId="0" borderId="11" xfId="70" applyNumberFormat="1" applyFont="1" applyBorder="1" applyAlignment="1" applyProtection="1">
      <alignment horizontal="center"/>
      <protection/>
    </xf>
    <xf numFmtId="4" fontId="0" fillId="0" borderId="17" xfId="70" applyNumberFormat="1" applyFont="1" applyFill="1" applyBorder="1" applyAlignment="1" applyProtection="1">
      <alignment horizontal="right"/>
      <protection/>
    </xf>
    <xf numFmtId="0" fontId="0" fillId="0" borderId="10" xfId="70" applyNumberFormat="1" applyFont="1" applyBorder="1" applyAlignment="1" applyProtection="1">
      <alignment horizontal="center" vertical="center"/>
      <protection/>
    </xf>
    <xf numFmtId="0" fontId="0" fillId="0" borderId="10" xfId="7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1" borderId="10" xfId="0" applyFont="1" applyFill="1" applyBorder="1" applyAlignment="1">
      <alignment horizontal="center"/>
    </xf>
    <xf numFmtId="0" fontId="0" fillId="41" borderId="0" xfId="0" applyFont="1" applyFill="1" applyAlignment="1">
      <alignment horizontal="center"/>
    </xf>
    <xf numFmtId="14" fontId="0" fillId="41" borderId="10" xfId="0" applyNumberFormat="1" applyFont="1" applyFill="1" applyBorder="1" applyAlignment="1">
      <alignment horizontal="center"/>
    </xf>
    <xf numFmtId="0" fontId="0" fillId="41" borderId="10" xfId="0" applyFont="1" applyFill="1" applyBorder="1" applyAlignment="1">
      <alignment horizontal="left"/>
    </xf>
    <xf numFmtId="0" fontId="0" fillId="41" borderId="10" xfId="0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" fontId="0" fillId="0" borderId="20" xfId="0" applyNumberFormat="1" applyFont="1" applyBorder="1" applyAlignment="1">
      <alignment horizontal="right"/>
    </xf>
    <xf numFmtId="49" fontId="0" fillId="0" borderId="10" xfId="70" applyNumberFormat="1" applyFont="1" applyBorder="1" applyAlignment="1" applyProtection="1">
      <alignment vertical="center"/>
      <protection/>
    </xf>
    <xf numFmtId="0" fontId="0" fillId="0" borderId="10" xfId="7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70" applyNumberFormat="1" applyFont="1" applyBorder="1" applyAlignment="1" applyProtection="1">
      <alignment horizontal="center"/>
      <protection/>
    </xf>
    <xf numFmtId="49" fontId="0" fillId="0" borderId="11" xfId="70" applyNumberFormat="1" applyFont="1" applyBorder="1" applyAlignment="1">
      <alignment/>
    </xf>
    <xf numFmtId="49" fontId="0" fillId="0" borderId="10" xfId="70" applyNumberFormat="1" applyFont="1" applyBorder="1" applyAlignment="1" applyProtection="1">
      <alignment/>
      <protection/>
    </xf>
    <xf numFmtId="1" fontId="0" fillId="0" borderId="10" xfId="70" applyNumberFormat="1" applyFont="1" applyBorder="1" applyAlignment="1" applyProtection="1">
      <alignment horizontal="center" vertical="center"/>
      <protection/>
    </xf>
    <xf numFmtId="1" fontId="0" fillId="0" borderId="10" xfId="7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9" fontId="0" fillId="0" borderId="11" xfId="7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70" applyNumberFormat="1" applyFont="1" applyBorder="1" applyAlignment="1" applyProtection="1">
      <alignment horizontal="center"/>
      <protection/>
    </xf>
    <xf numFmtId="0" fontId="0" fillId="0" borderId="11" xfId="7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>
      <alignment horizontal="right"/>
    </xf>
    <xf numFmtId="211" fontId="0" fillId="0" borderId="10" xfId="70" applyNumberFormat="1" applyFont="1" applyBorder="1" applyAlignment="1" applyProtection="1">
      <alignment horizontal="center"/>
      <protection/>
    </xf>
    <xf numFmtId="0" fontId="0" fillId="0" borderId="12" xfId="70" applyNumberFormat="1" applyFont="1" applyBorder="1" applyAlignment="1" applyProtection="1">
      <alignment horizontal="right"/>
      <protection/>
    </xf>
    <xf numFmtId="1" fontId="0" fillId="0" borderId="10" xfId="70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0" fillId="0" borderId="10" xfId="70" applyNumberFormat="1" applyFont="1" applyBorder="1" applyAlignment="1" applyProtection="1">
      <alignment horizontal="center" vertical="center"/>
      <protection/>
    </xf>
    <xf numFmtId="14" fontId="0" fillId="0" borderId="11" xfId="70" applyNumberFormat="1" applyFont="1" applyBorder="1" applyAlignment="1">
      <alignment horizontal="right"/>
    </xf>
    <xf numFmtId="0" fontId="0" fillId="0" borderId="10" xfId="70" applyNumberFormat="1" applyFont="1" applyFill="1" applyBorder="1" applyAlignment="1">
      <alignment horizontal="left"/>
    </xf>
    <xf numFmtId="1" fontId="0" fillId="0" borderId="10" xfId="70" applyNumberFormat="1" applyFont="1" applyFill="1" applyBorder="1" applyAlignment="1" applyProtection="1">
      <alignment horizontal="center"/>
      <protection/>
    </xf>
    <xf numFmtId="191" fontId="0" fillId="0" borderId="12" xfId="70" applyFont="1" applyBorder="1" applyAlignment="1" applyProtection="1">
      <alignment horizontal="center"/>
      <protection/>
    </xf>
    <xf numFmtId="1" fontId="0" fillId="0" borderId="12" xfId="70" applyNumberFormat="1" applyFont="1" applyBorder="1" applyAlignment="1" applyProtection="1">
      <alignment horizontal="center"/>
      <protection/>
    </xf>
    <xf numFmtId="4" fontId="0" fillId="0" borderId="21" xfId="0" applyNumberFormat="1" applyFont="1" applyBorder="1" applyAlignment="1">
      <alignment horizontal="right"/>
    </xf>
    <xf numFmtId="49" fontId="0" fillId="0" borderId="10" xfId="70" applyNumberFormat="1" applyFont="1" applyFill="1" applyBorder="1" applyAlignment="1" applyProtection="1">
      <alignment horizontal="center"/>
      <protection/>
    </xf>
    <xf numFmtId="211" fontId="0" fillId="0" borderId="12" xfId="70" applyNumberFormat="1" applyFont="1" applyFill="1" applyBorder="1" applyAlignment="1" applyProtection="1">
      <alignment horizontal="center"/>
      <protection/>
    </xf>
    <xf numFmtId="49" fontId="0" fillId="0" borderId="12" xfId="70" applyNumberFormat="1" applyFont="1" applyFill="1" applyBorder="1" applyAlignment="1" applyProtection="1">
      <alignment horizontal="center"/>
      <protection/>
    </xf>
    <xf numFmtId="14" fontId="0" fillId="0" borderId="12" xfId="70" applyNumberFormat="1" applyFont="1" applyFill="1" applyBorder="1" applyAlignment="1">
      <alignment horizontal="center"/>
    </xf>
    <xf numFmtId="191" fontId="0" fillId="0" borderId="12" xfId="70" applyFont="1" applyFill="1" applyBorder="1" applyAlignment="1" applyProtection="1">
      <alignment horizontal="center"/>
      <protection/>
    </xf>
    <xf numFmtId="4" fontId="0" fillId="0" borderId="12" xfId="70" applyNumberFormat="1" applyFont="1" applyFill="1" applyBorder="1" applyAlignment="1" applyProtection="1">
      <alignment horizontal="right"/>
      <protection/>
    </xf>
    <xf numFmtId="191" fontId="0" fillId="0" borderId="12" xfId="70" applyFont="1" applyFill="1" applyBorder="1" applyAlignment="1" applyProtection="1">
      <alignment horizontal="center"/>
      <protection/>
    </xf>
    <xf numFmtId="4" fontId="0" fillId="0" borderId="12" xfId="70" applyNumberFormat="1" applyFont="1" applyFill="1" applyBorder="1" applyAlignment="1" applyProtection="1">
      <alignment horizontal="right"/>
      <protection/>
    </xf>
    <xf numFmtId="49" fontId="0" fillId="0" borderId="12" xfId="70" applyNumberFormat="1" applyFont="1" applyFill="1" applyBorder="1" applyAlignment="1">
      <alignment horizontal="left"/>
    </xf>
    <xf numFmtId="1" fontId="0" fillId="0" borderId="12" xfId="70" applyNumberFormat="1" applyFont="1" applyFill="1" applyBorder="1" applyAlignment="1" applyProtection="1">
      <alignment horizontal="center"/>
      <protection/>
    </xf>
    <xf numFmtId="49" fontId="0" fillId="0" borderId="12" xfId="70" applyNumberFormat="1" applyFont="1" applyFill="1" applyBorder="1" applyAlignment="1" applyProtection="1">
      <alignment horizontal="left"/>
      <protection/>
    </xf>
    <xf numFmtId="0" fontId="0" fillId="0" borderId="12" xfId="70" applyNumberFormat="1" applyFont="1" applyFill="1" applyBorder="1" applyAlignment="1" applyProtection="1">
      <alignment horizontal="right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211" fontId="0" fillId="0" borderId="10" xfId="0" applyNumberFormat="1" applyFont="1" applyBorder="1" applyAlignment="1" applyProtection="1">
      <alignment horizontal="center"/>
      <protection/>
    </xf>
    <xf numFmtId="211" fontId="0" fillId="0" borderId="17" xfId="70" applyNumberFormat="1" applyFont="1" applyFill="1" applyBorder="1" applyAlignment="1" applyProtection="1">
      <alignment horizontal="center"/>
      <protection/>
    </xf>
    <xf numFmtId="191" fontId="0" fillId="0" borderId="17" xfId="70" applyFont="1" applyFill="1" applyBorder="1" applyAlignment="1" applyProtection="1">
      <alignment horizontal="center"/>
      <protection/>
    </xf>
    <xf numFmtId="49" fontId="0" fillId="0" borderId="17" xfId="70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49" fontId="0" fillId="0" borderId="17" xfId="70" applyNumberFormat="1" applyFont="1" applyFill="1" applyBorder="1" applyAlignment="1">
      <alignment horizontal="left"/>
    </xf>
    <xf numFmtId="49" fontId="0" fillId="0" borderId="17" xfId="70" applyNumberFormat="1" applyFont="1" applyFill="1" applyBorder="1" applyAlignment="1" applyProtection="1">
      <alignment horizontal="left"/>
      <protection/>
    </xf>
    <xf numFmtId="0" fontId="0" fillId="0" borderId="17" xfId="70" applyNumberFormat="1" applyFont="1" applyFill="1" applyBorder="1" applyAlignment="1" applyProtection="1">
      <alignment horizontal="right"/>
      <protection/>
    </xf>
    <xf numFmtId="49" fontId="0" fillId="0" borderId="17" xfId="70" applyNumberFormat="1" applyFont="1" applyFill="1" applyBorder="1" applyAlignment="1" applyProtection="1">
      <alignment horizontal="right"/>
      <protection/>
    </xf>
    <xf numFmtId="14" fontId="0" fillId="0" borderId="1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91" fontId="0" fillId="0" borderId="10" xfId="7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4" fontId="0" fillId="41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4" fontId="0" fillId="0" borderId="10" xfId="70" applyNumberFormat="1" applyFont="1" applyBorder="1" applyAlignment="1" applyProtection="1">
      <alignment horizontal="right"/>
      <protection/>
    </xf>
    <xf numFmtId="14" fontId="0" fillId="0" borderId="10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left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/>
    </xf>
    <xf numFmtId="211" fontId="0" fillId="0" borderId="10" xfId="70" applyNumberFormat="1" applyFont="1" applyFill="1" applyBorder="1" applyAlignment="1" applyProtection="1">
      <alignment horizontal="center" vertical="center"/>
      <protection/>
    </xf>
    <xf numFmtId="1" fontId="0" fillId="0" borderId="10" xfId="70" applyNumberFormat="1" applyFont="1" applyFill="1" applyBorder="1" applyAlignment="1" applyProtection="1">
      <alignment horizontal="center" vertical="center"/>
      <protection/>
    </xf>
    <xf numFmtId="49" fontId="0" fillId="0" borderId="10" xfId="70" applyNumberFormat="1" applyFont="1" applyFill="1" applyBorder="1" applyAlignment="1" applyProtection="1">
      <alignment vertical="center"/>
      <protection/>
    </xf>
    <xf numFmtId="0" fontId="0" fillId="0" borderId="10" xfId="7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41" borderId="10" xfId="0" applyFill="1" applyBorder="1" applyAlignment="1">
      <alignment horizontal="center" vertical="center"/>
    </xf>
    <xf numFmtId="14" fontId="0" fillId="41" borderId="10" xfId="0" applyNumberFormat="1" applyFill="1" applyBorder="1" applyAlignment="1">
      <alignment horizontal="center" vertical="center"/>
    </xf>
    <xf numFmtId="0" fontId="0" fillId="41" borderId="10" xfId="0" applyFont="1" applyFill="1" applyBorder="1" applyAlignment="1">
      <alignment vertical="center"/>
    </xf>
    <xf numFmtId="0" fontId="0" fillId="41" borderId="10" xfId="0" applyFill="1" applyBorder="1" applyAlignment="1">
      <alignment horizontal="right" vertical="center"/>
    </xf>
    <xf numFmtId="0" fontId="0" fillId="41" borderId="10" xfId="0" applyFont="1" applyFill="1" applyBorder="1" applyAlignment="1">
      <alignment horizontal="left" vertical="center"/>
    </xf>
    <xf numFmtId="0" fontId="0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211" fontId="1" fillId="0" borderId="12" xfId="0" applyNumberFormat="1" applyFont="1" applyBorder="1" applyAlignment="1" applyProtection="1">
      <alignment horizontal="center" vertical="center"/>
      <protection/>
    </xf>
    <xf numFmtId="211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91" fontId="1" fillId="0" borderId="12" xfId="7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 1" xfId="38"/>
    <cellStyle name="Énfasis 2" xfId="39"/>
    <cellStyle name="Énfasis 3" xfId="40"/>
    <cellStyle name="Énfasis1" xfId="41"/>
    <cellStyle name="Énfasis1 - 20%" xfId="42"/>
    <cellStyle name="Énfasis1 - 40%" xfId="43"/>
    <cellStyle name="Énfasis1 - 60%" xfId="44"/>
    <cellStyle name="Énfasis2" xfId="45"/>
    <cellStyle name="Énfasis2 - 20%" xfId="46"/>
    <cellStyle name="Énfasis2 - 40%" xfId="47"/>
    <cellStyle name="Énfasis2 - 60%" xfId="48"/>
    <cellStyle name="Énfasis3" xfId="49"/>
    <cellStyle name="Énfasis3 - 20%" xfId="50"/>
    <cellStyle name="Énfasis3 - 40%" xfId="51"/>
    <cellStyle name="Énfasis3 - 60%" xfId="52"/>
    <cellStyle name="Énfasis4" xfId="53"/>
    <cellStyle name="Énfasis4 - 20%" xfId="54"/>
    <cellStyle name="Énfasis4 - 40%" xfId="55"/>
    <cellStyle name="Énfasis4 - 60%" xfId="56"/>
    <cellStyle name="Énfasis5" xfId="57"/>
    <cellStyle name="Énfasis5 - 20%" xfId="58"/>
    <cellStyle name="Énfasis5 - 40%" xfId="59"/>
    <cellStyle name="Énfasis5 - 60%" xfId="60"/>
    <cellStyle name="Énfasis6" xfId="61"/>
    <cellStyle name="Énfasis6 - 20%" xfId="62"/>
    <cellStyle name="Énfasis6 - 40%" xfId="63"/>
    <cellStyle name="Énfasis6 - 60%" xfId="64"/>
    <cellStyle name="Entrada" xfId="65"/>
    <cellStyle name="Hyperlink" xfId="66"/>
    <cellStyle name="Followed Hyperlink" xfId="67"/>
    <cellStyle name="Incorrecto" xfId="68"/>
    <cellStyle name="Comma" xfId="69"/>
    <cellStyle name="Comma [0]" xfId="70"/>
    <cellStyle name="Currency" xfId="71"/>
    <cellStyle name="Currency [0]" xfId="72"/>
    <cellStyle name="Neutral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ítulo de hoja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P92"/>
  <sheetViews>
    <sheetView tabSelected="1" zoomScalePageLayoutView="0" workbookViewId="0" topLeftCell="A1">
      <pane ySplit="2" topLeftCell="A51" activePane="bottomLeft" state="frozen"/>
      <selection pane="topLeft" activeCell="A1" sqref="A1"/>
      <selection pane="bottomLeft" activeCell="A83" sqref="A83"/>
    </sheetView>
  </sheetViews>
  <sheetFormatPr defaultColWidth="11.421875" defaultRowHeight="12.75"/>
  <cols>
    <col min="1" max="1" width="6.28125" style="78" bestFit="1" customWidth="1"/>
    <col min="2" max="2" width="5.421875" style="1" customWidth="1"/>
    <col min="3" max="3" width="10.140625" style="1" bestFit="1" customWidth="1"/>
    <col min="4" max="4" width="9.7109375" style="145" customWidth="1"/>
    <col min="5" max="5" width="12.8515625" style="1" bestFit="1" customWidth="1"/>
    <col min="6" max="6" width="12.7109375" style="1" hidden="1" customWidth="1"/>
    <col min="7" max="7" width="12.7109375" style="1" customWidth="1"/>
    <col min="8" max="8" width="7.28125" style="1" hidden="1" customWidth="1"/>
    <col min="9" max="9" width="16.421875" style="80" bestFit="1" customWidth="1"/>
    <col min="10" max="10" width="13.7109375" style="80" customWidth="1"/>
    <col min="11" max="11" width="71.140625" style="1" bestFit="1" customWidth="1"/>
    <col min="12" max="12" width="10.7109375" style="1" bestFit="1" customWidth="1"/>
    <col min="13" max="13" width="12.7109375" style="1" bestFit="1" customWidth="1"/>
    <col min="14" max="14" width="7.57421875" style="1" customWidth="1"/>
    <col min="15" max="15" width="76.8515625" style="1" customWidth="1"/>
    <col min="16" max="16" width="56.7109375" style="179" customWidth="1"/>
    <col min="17" max="17" width="55.8515625" style="181" bestFit="1" customWidth="1"/>
    <col min="18" max="18" width="60.57421875" style="1" bestFit="1" customWidth="1"/>
    <col min="19" max="19" width="44.421875" style="1" bestFit="1" customWidth="1"/>
    <col min="20" max="20" width="12.7109375" style="1" hidden="1" customWidth="1"/>
    <col min="21" max="21" width="11.7109375" style="1" hidden="1" customWidth="1"/>
    <col min="22" max="22" width="0" style="129" hidden="1" customWidth="1"/>
    <col min="23" max="16384" width="11.421875" style="129" customWidth="1"/>
  </cols>
  <sheetData>
    <row r="1" spans="1:24" ht="12.75">
      <c r="A1" s="74" t="s">
        <v>13</v>
      </c>
      <c r="B1" s="15" t="s">
        <v>17</v>
      </c>
      <c r="C1" s="15" t="s">
        <v>21</v>
      </c>
      <c r="D1" s="15" t="s">
        <v>40</v>
      </c>
      <c r="E1" s="16" t="s">
        <v>45</v>
      </c>
      <c r="F1" s="17" t="s">
        <v>46</v>
      </c>
      <c r="G1" s="16" t="s">
        <v>1</v>
      </c>
      <c r="H1" s="15" t="s">
        <v>29</v>
      </c>
      <c r="I1" s="79" t="s">
        <v>30</v>
      </c>
      <c r="J1" s="81"/>
      <c r="K1" s="15" t="s">
        <v>24</v>
      </c>
      <c r="L1" s="15" t="s">
        <v>31</v>
      </c>
      <c r="M1" s="15" t="s">
        <v>31</v>
      </c>
      <c r="N1" s="15" t="s">
        <v>32</v>
      </c>
      <c r="O1" s="15" t="s">
        <v>23</v>
      </c>
      <c r="P1" s="177" t="s">
        <v>39</v>
      </c>
      <c r="Q1" s="177" t="s">
        <v>0</v>
      </c>
      <c r="R1" s="20" t="s">
        <v>31</v>
      </c>
      <c r="S1" s="15" t="s">
        <v>44</v>
      </c>
      <c r="T1" s="21">
        <v>0.7</v>
      </c>
      <c r="W1" s="396" t="s">
        <v>65</v>
      </c>
      <c r="X1" s="396" t="s">
        <v>21</v>
      </c>
    </row>
    <row r="2" spans="1:24" ht="12.75">
      <c r="A2" s="102" t="s">
        <v>31</v>
      </c>
      <c r="B2" s="103"/>
      <c r="C2" s="104"/>
      <c r="D2" s="103" t="s">
        <v>33</v>
      </c>
      <c r="E2" s="105" t="s">
        <v>34</v>
      </c>
      <c r="F2" s="106" t="s">
        <v>34</v>
      </c>
      <c r="G2" s="105" t="s">
        <v>2</v>
      </c>
      <c r="H2" s="103" t="s">
        <v>35</v>
      </c>
      <c r="I2" s="107" t="s">
        <v>45</v>
      </c>
      <c r="J2" s="108" t="s">
        <v>36</v>
      </c>
      <c r="K2" s="104"/>
      <c r="L2" s="103" t="s">
        <v>26</v>
      </c>
      <c r="M2" s="103" t="s">
        <v>51</v>
      </c>
      <c r="N2" s="103" t="s">
        <v>38</v>
      </c>
      <c r="O2" s="103"/>
      <c r="P2" s="321"/>
      <c r="Q2" s="319"/>
      <c r="R2" s="103"/>
      <c r="S2" s="109"/>
      <c r="T2" s="110"/>
      <c r="W2" s="396" t="s">
        <v>107</v>
      </c>
      <c r="X2" s="396"/>
    </row>
    <row r="3" spans="1:24" s="132" customFormat="1" ht="12.75">
      <c r="A3" s="357">
        <v>1</v>
      </c>
      <c r="B3" s="212" t="s">
        <v>100</v>
      </c>
      <c r="C3" s="3">
        <v>41642</v>
      </c>
      <c r="D3" s="212" t="s">
        <v>101</v>
      </c>
      <c r="E3" s="4">
        <v>11779.42</v>
      </c>
      <c r="F3" s="4"/>
      <c r="G3" s="4">
        <v>2454.35</v>
      </c>
      <c r="H3" s="4"/>
      <c r="I3" s="269">
        <v>43023880</v>
      </c>
      <c r="J3" s="270">
        <v>451751</v>
      </c>
      <c r="K3" s="220" t="s">
        <v>74</v>
      </c>
      <c r="L3" s="359">
        <v>14</v>
      </c>
      <c r="M3" s="271">
        <v>106</v>
      </c>
      <c r="N3" s="343">
        <v>0</v>
      </c>
      <c r="O3" s="219" t="s">
        <v>102</v>
      </c>
      <c r="P3" s="220" t="s">
        <v>103</v>
      </c>
      <c r="Q3" s="220" t="s">
        <v>104</v>
      </c>
      <c r="R3" s="215" t="s">
        <v>105</v>
      </c>
      <c r="S3" s="263" t="s">
        <v>106</v>
      </c>
      <c r="T3" s="208"/>
      <c r="U3" s="130"/>
      <c r="W3" s="132">
        <v>70</v>
      </c>
      <c r="X3" s="394">
        <v>41450</v>
      </c>
    </row>
    <row r="4" spans="1:24" s="132" customFormat="1" ht="12.75">
      <c r="A4" s="77">
        <v>2</v>
      </c>
      <c r="B4" s="212" t="s">
        <v>108</v>
      </c>
      <c r="C4" s="250">
        <v>41646</v>
      </c>
      <c r="D4" s="212" t="s">
        <v>101</v>
      </c>
      <c r="E4" s="4">
        <v>8928.78</v>
      </c>
      <c r="F4" s="4"/>
      <c r="G4" s="4">
        <v>1964.5</v>
      </c>
      <c r="H4" s="4"/>
      <c r="I4" s="269">
        <v>1901352007</v>
      </c>
      <c r="J4" s="270">
        <v>18100362</v>
      </c>
      <c r="K4" s="220" t="s">
        <v>74</v>
      </c>
      <c r="L4" s="359">
        <v>11</v>
      </c>
      <c r="M4" s="271">
        <v>100</v>
      </c>
      <c r="N4" s="349">
        <v>0</v>
      </c>
      <c r="O4" s="219" t="s">
        <v>109</v>
      </c>
      <c r="P4" s="220" t="s">
        <v>110</v>
      </c>
      <c r="Q4" s="220" t="s">
        <v>111</v>
      </c>
      <c r="R4" s="215" t="s">
        <v>112</v>
      </c>
      <c r="S4" s="263" t="s">
        <v>113</v>
      </c>
      <c r="T4" s="9"/>
      <c r="U4" s="130"/>
      <c r="W4" s="395" t="s">
        <v>114</v>
      </c>
      <c r="X4" s="395" t="s">
        <v>114</v>
      </c>
    </row>
    <row r="5" spans="1:24" ht="12.75">
      <c r="A5" s="85">
        <v>13</v>
      </c>
      <c r="B5" s="234" t="s">
        <v>100</v>
      </c>
      <c r="C5" s="211">
        <v>41653</v>
      </c>
      <c r="D5" s="234" t="s">
        <v>101</v>
      </c>
      <c r="E5" s="62">
        <v>13990.99</v>
      </c>
      <c r="F5" s="40"/>
      <c r="G5" s="62">
        <v>1485.97</v>
      </c>
      <c r="H5" s="40"/>
      <c r="I5" s="62">
        <v>316574</v>
      </c>
      <c r="J5" s="62">
        <v>221602</v>
      </c>
      <c r="K5" s="229" t="s">
        <v>74</v>
      </c>
      <c r="L5" s="360">
        <v>21</v>
      </c>
      <c r="M5" s="234">
        <v>123</v>
      </c>
      <c r="N5" s="350">
        <v>0</v>
      </c>
      <c r="O5" s="284" t="s">
        <v>163</v>
      </c>
      <c r="P5" s="274" t="s">
        <v>164</v>
      </c>
      <c r="Q5" s="275" t="s">
        <v>165</v>
      </c>
      <c r="R5" s="230" t="s">
        <v>166</v>
      </c>
      <c r="S5" s="230" t="s">
        <v>167</v>
      </c>
      <c r="W5" s="129">
        <v>9</v>
      </c>
      <c r="X5" s="398">
        <v>40926</v>
      </c>
    </row>
    <row r="6" spans="1:24" ht="12.75">
      <c r="A6" s="85">
        <v>23</v>
      </c>
      <c r="B6" s="234" t="s">
        <v>108</v>
      </c>
      <c r="C6" s="211">
        <v>41669</v>
      </c>
      <c r="D6" s="234"/>
      <c r="E6" s="62">
        <v>330.7</v>
      </c>
      <c r="F6" s="40"/>
      <c r="G6" s="62">
        <v>450.44</v>
      </c>
      <c r="H6" s="40"/>
      <c r="I6" s="62">
        <v>49698257</v>
      </c>
      <c r="J6" s="62">
        <v>745474</v>
      </c>
      <c r="K6" s="229" t="s">
        <v>200</v>
      </c>
      <c r="L6" s="360">
        <v>2</v>
      </c>
      <c r="M6" s="234">
        <v>1</v>
      </c>
      <c r="N6" s="350">
        <v>0</v>
      </c>
      <c r="O6" s="284" t="s">
        <v>201</v>
      </c>
      <c r="P6" s="274" t="s">
        <v>202</v>
      </c>
      <c r="Q6" s="275" t="s">
        <v>203</v>
      </c>
      <c r="R6" s="230">
        <v>5108</v>
      </c>
      <c r="S6" s="230" t="s">
        <v>204</v>
      </c>
      <c r="W6" s="395" t="s">
        <v>114</v>
      </c>
      <c r="X6" s="395" t="s">
        <v>114</v>
      </c>
    </row>
    <row r="7" spans="1:24" ht="12.75">
      <c r="A7" s="85">
        <v>27</v>
      </c>
      <c r="B7" s="234" t="s">
        <v>100</v>
      </c>
      <c r="C7" s="211">
        <v>41673</v>
      </c>
      <c r="D7" s="234"/>
      <c r="E7" s="62">
        <v>10033.47</v>
      </c>
      <c r="F7" s="40"/>
      <c r="G7" s="62">
        <v>2000</v>
      </c>
      <c r="H7" s="40"/>
      <c r="I7" s="62">
        <v>53051521</v>
      </c>
      <c r="J7" s="62">
        <v>785398</v>
      </c>
      <c r="K7" s="229" t="s">
        <v>74</v>
      </c>
      <c r="L7" s="360">
        <v>11</v>
      </c>
      <c r="M7" s="234">
        <v>79</v>
      </c>
      <c r="N7" s="350">
        <v>0</v>
      </c>
      <c r="O7" s="284" t="s">
        <v>217</v>
      </c>
      <c r="P7" s="274" t="s">
        <v>218</v>
      </c>
      <c r="Q7" s="275" t="s">
        <v>219</v>
      </c>
      <c r="R7" s="230" t="s">
        <v>220</v>
      </c>
      <c r="S7" s="230" t="s">
        <v>221</v>
      </c>
      <c r="W7" s="129">
        <v>51</v>
      </c>
      <c r="X7" s="398">
        <v>41060</v>
      </c>
    </row>
    <row r="8" spans="1:24" ht="12.75">
      <c r="A8" s="85">
        <v>37</v>
      </c>
      <c r="B8" s="234" t="s">
        <v>108</v>
      </c>
      <c r="C8" s="211">
        <v>41689</v>
      </c>
      <c r="D8" s="234"/>
      <c r="E8" s="62">
        <v>204.81</v>
      </c>
      <c r="F8" s="40"/>
      <c r="G8" s="62">
        <v>691.11</v>
      </c>
      <c r="H8" s="40"/>
      <c r="I8" s="62">
        <v>36513667</v>
      </c>
      <c r="J8" s="62">
        <v>364450</v>
      </c>
      <c r="K8" s="229" t="s">
        <v>259</v>
      </c>
      <c r="L8" s="360">
        <v>1</v>
      </c>
      <c r="M8" s="234">
        <v>1</v>
      </c>
      <c r="N8" s="350">
        <v>0</v>
      </c>
      <c r="O8" s="284" t="s">
        <v>260</v>
      </c>
      <c r="P8" s="274" t="s">
        <v>261</v>
      </c>
      <c r="Q8" s="275" t="s">
        <v>262</v>
      </c>
      <c r="R8" s="230" t="s">
        <v>263</v>
      </c>
      <c r="S8" s="230" t="s">
        <v>264</v>
      </c>
      <c r="W8" s="395" t="s">
        <v>114</v>
      </c>
      <c r="X8" s="395" t="s">
        <v>114</v>
      </c>
    </row>
    <row r="9" spans="1:19" ht="12.75">
      <c r="A9" s="85">
        <v>40</v>
      </c>
      <c r="B9" s="234" t="s">
        <v>108</v>
      </c>
      <c r="C9" s="211">
        <v>41694</v>
      </c>
      <c r="D9" s="234"/>
      <c r="E9" s="62">
        <v>676.13</v>
      </c>
      <c r="F9" s="40"/>
      <c r="G9" s="62">
        <v>1468.08</v>
      </c>
      <c r="H9" s="40"/>
      <c r="I9" s="62">
        <v>1540106</v>
      </c>
      <c r="J9" s="62">
        <v>1078074</v>
      </c>
      <c r="K9" s="229" t="s">
        <v>274</v>
      </c>
      <c r="L9" s="360">
        <v>2</v>
      </c>
      <c r="M9" s="234">
        <v>7</v>
      </c>
      <c r="N9" s="350">
        <v>0</v>
      </c>
      <c r="O9" s="284" t="s">
        <v>275</v>
      </c>
      <c r="P9" s="274" t="s">
        <v>276</v>
      </c>
      <c r="Q9" s="275" t="s">
        <v>277</v>
      </c>
      <c r="R9" s="230">
        <v>671</v>
      </c>
      <c r="S9" s="230" t="s">
        <v>278</v>
      </c>
    </row>
    <row r="10" spans="1:24" ht="12.75">
      <c r="A10" s="85">
        <v>43</v>
      </c>
      <c r="B10" s="234" t="s">
        <v>100</v>
      </c>
      <c r="C10" s="211">
        <v>41698</v>
      </c>
      <c r="D10" s="234"/>
      <c r="E10" s="62">
        <v>25440.66</v>
      </c>
      <c r="F10" s="40"/>
      <c r="G10" s="62">
        <v>17525</v>
      </c>
      <c r="H10" s="40"/>
      <c r="I10" s="62">
        <v>35333808</v>
      </c>
      <c r="J10" s="62">
        <v>371005</v>
      </c>
      <c r="K10" s="229" t="s">
        <v>350</v>
      </c>
      <c r="L10" s="360">
        <v>0</v>
      </c>
      <c r="M10" s="234">
        <v>1</v>
      </c>
      <c r="N10" s="350">
        <v>0</v>
      </c>
      <c r="O10" s="284" t="s">
        <v>351</v>
      </c>
      <c r="P10" s="274" t="s">
        <v>352</v>
      </c>
      <c r="Q10" s="275" t="s">
        <v>353</v>
      </c>
      <c r="R10" s="230">
        <v>1176</v>
      </c>
      <c r="S10" s="230" t="s">
        <v>354</v>
      </c>
      <c r="W10" s="129">
        <v>55</v>
      </c>
      <c r="X10" s="398">
        <v>41823</v>
      </c>
    </row>
    <row r="11" spans="1:19" ht="12.75">
      <c r="A11" s="85">
        <v>45</v>
      </c>
      <c r="B11" s="234" t="s">
        <v>108</v>
      </c>
      <c r="C11" s="211">
        <v>41705</v>
      </c>
      <c r="D11" s="234"/>
      <c r="E11" s="62">
        <v>201.5</v>
      </c>
      <c r="F11" s="40"/>
      <c r="G11" s="62">
        <v>619.37</v>
      </c>
      <c r="H11" s="40"/>
      <c r="I11" s="62">
        <v>41529553</v>
      </c>
      <c r="J11" s="62">
        <v>436060</v>
      </c>
      <c r="K11" s="229" t="s">
        <v>259</v>
      </c>
      <c r="L11" s="360">
        <v>1</v>
      </c>
      <c r="M11" s="234">
        <v>1</v>
      </c>
      <c r="N11" s="350">
        <v>0</v>
      </c>
      <c r="O11" s="284" t="s">
        <v>260</v>
      </c>
      <c r="P11" s="274" t="s">
        <v>341</v>
      </c>
      <c r="Q11" s="275" t="s">
        <v>344</v>
      </c>
      <c r="R11" s="230" t="s">
        <v>343</v>
      </c>
      <c r="S11" s="230" t="s">
        <v>342</v>
      </c>
    </row>
    <row r="12" spans="1:19" ht="12.75">
      <c r="A12" s="85">
        <v>46</v>
      </c>
      <c r="B12" s="234" t="s">
        <v>108</v>
      </c>
      <c r="C12" s="211">
        <v>41711</v>
      </c>
      <c r="D12" s="234" t="s">
        <v>101</v>
      </c>
      <c r="E12" s="62">
        <v>6264.97</v>
      </c>
      <c r="F12" s="40"/>
      <c r="G12" s="62">
        <v>1929.45</v>
      </c>
      <c r="H12" s="40"/>
      <c r="I12" s="62">
        <v>20189728</v>
      </c>
      <c r="J12" s="62">
        <v>13996574</v>
      </c>
      <c r="K12" s="229" t="s">
        <v>74</v>
      </c>
      <c r="L12" s="360">
        <v>5</v>
      </c>
      <c r="M12" s="234">
        <v>47</v>
      </c>
      <c r="N12" s="350">
        <v>0</v>
      </c>
      <c r="O12" s="284" t="s">
        <v>286</v>
      </c>
      <c r="P12" s="274" t="s">
        <v>103</v>
      </c>
      <c r="Q12" s="275" t="s">
        <v>203</v>
      </c>
      <c r="R12" s="230" t="s">
        <v>287</v>
      </c>
      <c r="S12" s="230" t="s">
        <v>288</v>
      </c>
    </row>
    <row r="13" spans="1:21" s="132" customFormat="1" ht="12.75">
      <c r="A13" s="77">
        <v>47</v>
      </c>
      <c r="B13" s="212" t="s">
        <v>108</v>
      </c>
      <c r="C13" s="3">
        <v>41716</v>
      </c>
      <c r="D13" s="212" t="s">
        <v>101</v>
      </c>
      <c r="E13" s="4">
        <v>12746.91</v>
      </c>
      <c r="F13" s="4"/>
      <c r="G13" s="4">
        <v>1330.1</v>
      </c>
      <c r="H13" s="2"/>
      <c r="I13" s="4">
        <v>2744747726</v>
      </c>
      <c r="J13" s="4">
        <v>28819851</v>
      </c>
      <c r="K13" s="247" t="s">
        <v>74</v>
      </c>
      <c r="L13" s="359">
        <v>16</v>
      </c>
      <c r="M13" s="271" t="s">
        <v>335</v>
      </c>
      <c r="N13" s="331">
        <v>0</v>
      </c>
      <c r="O13" s="219" t="s">
        <v>336</v>
      </c>
      <c r="P13" s="247" t="s">
        <v>338</v>
      </c>
      <c r="Q13" s="247" t="s">
        <v>337</v>
      </c>
      <c r="R13" s="215" t="s">
        <v>339</v>
      </c>
      <c r="S13" s="288" t="s">
        <v>340</v>
      </c>
      <c r="T13" s="9"/>
      <c r="U13" s="130"/>
    </row>
    <row r="14" spans="1:21" s="132" customFormat="1" ht="12.75">
      <c r="A14" s="77">
        <v>52</v>
      </c>
      <c r="B14" s="212" t="s">
        <v>108</v>
      </c>
      <c r="C14" s="3">
        <v>41723</v>
      </c>
      <c r="D14" s="212" t="s">
        <v>101</v>
      </c>
      <c r="E14" s="4">
        <v>5817.23</v>
      </c>
      <c r="F14" s="4"/>
      <c r="G14" s="4">
        <v>1757.14</v>
      </c>
      <c r="H14" s="2"/>
      <c r="I14" s="397">
        <v>1247939605</v>
      </c>
      <c r="J14" s="4">
        <v>13103366</v>
      </c>
      <c r="K14" s="247" t="s">
        <v>74</v>
      </c>
      <c r="L14" s="359">
        <v>5</v>
      </c>
      <c r="M14" s="271">
        <v>44</v>
      </c>
      <c r="N14" s="331">
        <v>0</v>
      </c>
      <c r="O14" s="219" t="s">
        <v>314</v>
      </c>
      <c r="P14" s="247" t="s">
        <v>103</v>
      </c>
      <c r="Q14" s="220" t="s">
        <v>277</v>
      </c>
      <c r="R14" s="215" t="s">
        <v>315</v>
      </c>
      <c r="S14" s="215" t="s">
        <v>316</v>
      </c>
      <c r="T14" s="9"/>
      <c r="U14" s="130"/>
    </row>
    <row r="15" spans="1:24" s="132" customFormat="1" ht="12.75">
      <c r="A15" s="77">
        <v>53</v>
      </c>
      <c r="B15" s="212" t="s">
        <v>100</v>
      </c>
      <c r="C15" s="3">
        <v>41723</v>
      </c>
      <c r="D15" s="212"/>
      <c r="E15" s="4">
        <v>6162.39</v>
      </c>
      <c r="F15" s="4"/>
      <c r="G15" s="4">
        <v>1982.39</v>
      </c>
      <c r="H15" s="2"/>
      <c r="I15" s="397">
        <v>4751293</v>
      </c>
      <c r="J15" s="4">
        <v>30988</v>
      </c>
      <c r="K15" s="247" t="s">
        <v>74</v>
      </c>
      <c r="L15" s="359">
        <v>5</v>
      </c>
      <c r="M15" s="271">
        <v>50</v>
      </c>
      <c r="N15" s="331">
        <v>0</v>
      </c>
      <c r="O15" s="219" t="s">
        <v>310</v>
      </c>
      <c r="P15" s="247" t="s">
        <v>103</v>
      </c>
      <c r="Q15" s="220" t="s">
        <v>311</v>
      </c>
      <c r="R15" s="215" t="s">
        <v>312</v>
      </c>
      <c r="S15" s="215" t="s">
        <v>313</v>
      </c>
      <c r="T15" s="9"/>
      <c r="U15" s="130"/>
      <c r="W15" s="132">
        <v>120</v>
      </c>
      <c r="X15" s="394">
        <v>41229</v>
      </c>
    </row>
    <row r="16" spans="1:21" s="132" customFormat="1" ht="12.75">
      <c r="A16" s="77">
        <v>54</v>
      </c>
      <c r="B16" s="212" t="s">
        <v>108</v>
      </c>
      <c r="C16" s="3">
        <v>41723</v>
      </c>
      <c r="D16" s="212" t="s">
        <v>101</v>
      </c>
      <c r="E16" s="4">
        <v>5211.8</v>
      </c>
      <c r="F16" s="4"/>
      <c r="G16" s="4">
        <v>1404.5</v>
      </c>
      <c r="H16" s="2"/>
      <c r="I16" s="4">
        <v>16660001</v>
      </c>
      <c r="J16" s="4">
        <v>11320323</v>
      </c>
      <c r="K16" s="247" t="s">
        <v>74</v>
      </c>
      <c r="L16" s="359">
        <v>5</v>
      </c>
      <c r="M16" s="271">
        <v>43</v>
      </c>
      <c r="N16" s="331">
        <v>0</v>
      </c>
      <c r="O16" s="219" t="s">
        <v>305</v>
      </c>
      <c r="P16" s="247" t="s">
        <v>306</v>
      </c>
      <c r="Q16" s="220" t="s">
        <v>307</v>
      </c>
      <c r="R16" s="215" t="s">
        <v>308</v>
      </c>
      <c r="S16" s="215" t="s">
        <v>309</v>
      </c>
      <c r="T16" s="9"/>
      <c r="U16" s="130"/>
    </row>
    <row r="17" spans="1:19" s="1" customFormat="1" ht="12.75">
      <c r="A17" s="76">
        <v>56</v>
      </c>
      <c r="B17" s="222" t="s">
        <v>108</v>
      </c>
      <c r="C17" s="362">
        <v>41729</v>
      </c>
      <c r="D17" s="254"/>
      <c r="E17" s="12">
        <v>635.55</v>
      </c>
      <c r="F17" s="12"/>
      <c r="G17" s="12">
        <v>325</v>
      </c>
      <c r="H17" s="4"/>
      <c r="I17" s="4">
        <v>96511445</v>
      </c>
      <c r="J17" s="317">
        <v>1013371</v>
      </c>
      <c r="K17" s="318" t="s">
        <v>298</v>
      </c>
      <c r="L17" s="90">
        <v>1</v>
      </c>
      <c r="M17" s="329">
        <v>1</v>
      </c>
      <c r="N17" s="331">
        <v>0</v>
      </c>
      <c r="O17" s="351" t="s">
        <v>299</v>
      </c>
      <c r="P17" s="220" t="s">
        <v>300</v>
      </c>
      <c r="Q17" s="220" t="s">
        <v>87</v>
      </c>
      <c r="R17" s="215">
        <v>4938</v>
      </c>
      <c r="S17" s="341" t="s">
        <v>301</v>
      </c>
    </row>
    <row r="18" spans="1:24" s="1" customFormat="1" ht="12.75">
      <c r="A18" s="76">
        <v>57</v>
      </c>
      <c r="B18" s="222" t="s">
        <v>100</v>
      </c>
      <c r="C18" s="203">
        <v>41729</v>
      </c>
      <c r="D18" s="254" t="s">
        <v>101</v>
      </c>
      <c r="E18" s="12">
        <v>30583.05</v>
      </c>
      <c r="F18" s="12"/>
      <c r="G18" s="12">
        <v>5620.9</v>
      </c>
      <c r="H18" s="4"/>
      <c r="I18" s="4">
        <v>455470160</v>
      </c>
      <c r="J18" s="317">
        <v>2536848</v>
      </c>
      <c r="K18" s="318" t="s">
        <v>74</v>
      </c>
      <c r="L18" s="90">
        <v>25</v>
      </c>
      <c r="M18" s="329">
        <v>336</v>
      </c>
      <c r="N18" s="331">
        <v>0</v>
      </c>
      <c r="O18" s="346" t="s">
        <v>293</v>
      </c>
      <c r="P18" s="220" t="s">
        <v>294</v>
      </c>
      <c r="Q18" s="220" t="s">
        <v>295</v>
      </c>
      <c r="R18" s="215" t="s">
        <v>296</v>
      </c>
      <c r="S18" s="341" t="s">
        <v>297</v>
      </c>
      <c r="W18" s="1">
        <v>83</v>
      </c>
      <c r="X18" s="399">
        <v>39414</v>
      </c>
    </row>
    <row r="19" spans="1:21" s="132" customFormat="1" ht="12.75">
      <c r="A19" s="77">
        <v>58</v>
      </c>
      <c r="B19" s="212" t="s">
        <v>108</v>
      </c>
      <c r="C19" s="250">
        <v>41729</v>
      </c>
      <c r="D19" s="212" t="s">
        <v>101</v>
      </c>
      <c r="E19" s="4">
        <v>27940.43</v>
      </c>
      <c r="F19" s="4"/>
      <c r="G19" s="4">
        <v>5264</v>
      </c>
      <c r="H19" s="2"/>
      <c r="I19" s="4">
        <v>5942996136</v>
      </c>
      <c r="J19" s="4">
        <v>80000046</v>
      </c>
      <c r="K19" s="247" t="s">
        <v>74</v>
      </c>
      <c r="L19" s="359">
        <v>16</v>
      </c>
      <c r="M19" s="271">
        <v>238</v>
      </c>
      <c r="N19" s="331">
        <v>0</v>
      </c>
      <c r="O19" s="347" t="s">
        <v>289</v>
      </c>
      <c r="P19" s="247" t="s">
        <v>290</v>
      </c>
      <c r="Q19" s="220" t="s">
        <v>291</v>
      </c>
      <c r="R19" s="215">
        <v>990</v>
      </c>
      <c r="S19" s="215" t="s">
        <v>292</v>
      </c>
      <c r="T19" s="9"/>
      <c r="U19" s="130"/>
    </row>
    <row r="20" spans="1:21" s="132" customFormat="1" ht="12.75">
      <c r="A20" s="77">
        <v>60</v>
      </c>
      <c r="B20" s="212" t="s">
        <v>108</v>
      </c>
      <c r="C20" s="3">
        <v>41731</v>
      </c>
      <c r="D20" s="2"/>
      <c r="E20" s="4">
        <v>897.39</v>
      </c>
      <c r="F20" s="4"/>
      <c r="G20" s="4">
        <v>1220</v>
      </c>
      <c r="H20" s="2"/>
      <c r="I20" s="4">
        <v>2044097</v>
      </c>
      <c r="J20" s="4">
        <v>1430868</v>
      </c>
      <c r="K20" s="247" t="s">
        <v>359</v>
      </c>
      <c r="L20" s="359">
        <v>2</v>
      </c>
      <c r="M20" s="271">
        <v>1</v>
      </c>
      <c r="N20" s="331">
        <v>0</v>
      </c>
      <c r="O20" s="347" t="s">
        <v>360</v>
      </c>
      <c r="P20" s="247" t="s">
        <v>361</v>
      </c>
      <c r="Q20" s="220" t="s">
        <v>133</v>
      </c>
      <c r="R20" s="8">
        <v>2435</v>
      </c>
      <c r="S20" s="215" t="s">
        <v>362</v>
      </c>
      <c r="T20" s="9"/>
      <c r="U20" s="130"/>
    </row>
    <row r="21" spans="1:21" s="132" customFormat="1" ht="12.75">
      <c r="A21" s="77">
        <v>64</v>
      </c>
      <c r="B21" s="212" t="s">
        <v>108</v>
      </c>
      <c r="C21" s="3">
        <v>41732</v>
      </c>
      <c r="D21" s="212"/>
      <c r="E21" s="4">
        <v>693.48</v>
      </c>
      <c r="F21" s="4"/>
      <c r="G21" s="4">
        <v>1490.54</v>
      </c>
      <c r="H21" s="2"/>
      <c r="I21" s="4">
        <v>1579626</v>
      </c>
      <c r="J21" s="4">
        <v>1105738</v>
      </c>
      <c r="K21" s="247" t="s">
        <v>274</v>
      </c>
      <c r="L21" s="359">
        <v>2</v>
      </c>
      <c r="M21" s="271">
        <v>1</v>
      </c>
      <c r="N21" s="331">
        <v>0</v>
      </c>
      <c r="O21" s="347" t="s">
        <v>375</v>
      </c>
      <c r="P21" s="247" t="s">
        <v>376</v>
      </c>
      <c r="Q21" s="220" t="s">
        <v>377</v>
      </c>
      <c r="R21" s="215" t="s">
        <v>378</v>
      </c>
      <c r="S21" s="215" t="s">
        <v>379</v>
      </c>
      <c r="T21" s="9"/>
      <c r="U21" s="130"/>
    </row>
    <row r="22" spans="1:21" s="132" customFormat="1" ht="12.75">
      <c r="A22" s="77">
        <v>65</v>
      </c>
      <c r="B22" s="212" t="s">
        <v>108</v>
      </c>
      <c r="C22" s="3">
        <v>41738</v>
      </c>
      <c r="D22" s="212" t="s">
        <v>101</v>
      </c>
      <c r="E22" s="4">
        <v>15707.01</v>
      </c>
      <c r="F22" s="4"/>
      <c r="G22" s="4">
        <v>2514.75</v>
      </c>
      <c r="H22" s="2"/>
      <c r="I22" s="4">
        <v>3320999344</v>
      </c>
      <c r="J22" s="4">
        <v>43964909</v>
      </c>
      <c r="K22" s="247" t="s">
        <v>74</v>
      </c>
      <c r="L22" s="359">
        <v>17</v>
      </c>
      <c r="M22" s="271">
        <v>207</v>
      </c>
      <c r="N22" s="331">
        <v>0</v>
      </c>
      <c r="O22" s="347" t="s">
        <v>380</v>
      </c>
      <c r="P22" s="247" t="s">
        <v>110</v>
      </c>
      <c r="Q22" s="220" t="s">
        <v>381</v>
      </c>
      <c r="R22" s="215" t="s">
        <v>382</v>
      </c>
      <c r="S22" s="215" t="s">
        <v>383</v>
      </c>
      <c r="T22" s="9"/>
      <c r="U22" s="130"/>
    </row>
    <row r="23" spans="1:24" s="132" customFormat="1" ht="12.75">
      <c r="A23" s="77">
        <v>69</v>
      </c>
      <c r="B23" s="212" t="s">
        <v>100</v>
      </c>
      <c r="C23" s="3">
        <v>41743</v>
      </c>
      <c r="D23" s="212"/>
      <c r="E23" s="4">
        <v>40895.43</v>
      </c>
      <c r="F23" s="4"/>
      <c r="G23" s="4">
        <v>8351.33</v>
      </c>
      <c r="H23" s="2"/>
      <c r="I23" s="4">
        <v>90784199</v>
      </c>
      <c r="J23" s="4">
        <v>509454</v>
      </c>
      <c r="K23" s="247" t="s">
        <v>391</v>
      </c>
      <c r="L23" s="359" t="s">
        <v>392</v>
      </c>
      <c r="M23" s="271">
        <v>425</v>
      </c>
      <c r="N23" s="331">
        <v>0</v>
      </c>
      <c r="O23" s="347" t="s">
        <v>393</v>
      </c>
      <c r="P23" s="247" t="s">
        <v>394</v>
      </c>
      <c r="Q23" s="220" t="s">
        <v>395</v>
      </c>
      <c r="R23" s="215">
        <v>3348</v>
      </c>
      <c r="S23" s="215" t="s">
        <v>396</v>
      </c>
      <c r="T23" s="9"/>
      <c r="U23" s="130"/>
      <c r="W23" s="132">
        <v>28</v>
      </c>
      <c r="X23" s="394">
        <v>41004</v>
      </c>
    </row>
    <row r="24" spans="1:21" s="132" customFormat="1" ht="12.75">
      <c r="A24" s="77">
        <v>85</v>
      </c>
      <c r="B24" s="212" t="s">
        <v>108</v>
      </c>
      <c r="C24" s="3">
        <v>41752</v>
      </c>
      <c r="D24" s="2"/>
      <c r="E24" s="4">
        <v>15723.57</v>
      </c>
      <c r="F24" s="4"/>
      <c r="G24" s="4">
        <v>1841.21</v>
      </c>
      <c r="H24" s="2"/>
      <c r="I24" s="4">
        <v>3159613892</v>
      </c>
      <c r="J24" s="4">
        <v>31026030</v>
      </c>
      <c r="K24" s="247" t="s">
        <v>391</v>
      </c>
      <c r="L24" s="359">
        <v>18</v>
      </c>
      <c r="M24" s="271" t="s">
        <v>430</v>
      </c>
      <c r="N24" s="331">
        <v>0</v>
      </c>
      <c r="O24" s="347" t="s">
        <v>431</v>
      </c>
      <c r="P24" s="247" t="s">
        <v>432</v>
      </c>
      <c r="Q24" s="220" t="s">
        <v>128</v>
      </c>
      <c r="R24" s="215" t="s">
        <v>433</v>
      </c>
      <c r="S24" s="215" t="s">
        <v>434</v>
      </c>
      <c r="T24" s="9"/>
      <c r="U24" s="130"/>
    </row>
    <row r="25" spans="1:24" s="132" customFormat="1" ht="12.75">
      <c r="A25" s="77">
        <v>92</v>
      </c>
      <c r="B25" s="212" t="s">
        <v>100</v>
      </c>
      <c r="C25" s="3">
        <v>41758</v>
      </c>
      <c r="D25" s="2"/>
      <c r="E25" s="4">
        <v>18.12</v>
      </c>
      <c r="F25" s="4"/>
      <c r="G25" s="4">
        <v>24968</v>
      </c>
      <c r="H25" s="2"/>
      <c r="I25" s="4">
        <v>9479114</v>
      </c>
      <c r="J25" s="4">
        <v>77247</v>
      </c>
      <c r="K25" s="247" t="s">
        <v>624</v>
      </c>
      <c r="L25" s="359">
        <v>1</v>
      </c>
      <c r="M25" s="271">
        <v>1</v>
      </c>
      <c r="N25" s="331">
        <v>0</v>
      </c>
      <c r="O25" s="347" t="s">
        <v>625</v>
      </c>
      <c r="P25" s="247" t="s">
        <v>626</v>
      </c>
      <c r="Q25" s="220" t="s">
        <v>627</v>
      </c>
      <c r="R25" s="215">
        <v>925</v>
      </c>
      <c r="S25" s="215" t="s">
        <v>628</v>
      </c>
      <c r="T25" s="9"/>
      <c r="U25" s="130"/>
      <c r="W25" s="132">
        <v>60</v>
      </c>
      <c r="X25" s="394">
        <v>41422</v>
      </c>
    </row>
    <row r="26" spans="1:24" s="132" customFormat="1" ht="12.75">
      <c r="A26" s="77">
        <v>97</v>
      </c>
      <c r="B26" s="212" t="s">
        <v>100</v>
      </c>
      <c r="C26" s="3">
        <v>41766</v>
      </c>
      <c r="D26" s="212"/>
      <c r="E26" s="4">
        <v>-0.98</v>
      </c>
      <c r="F26" s="4"/>
      <c r="G26" s="270">
        <v>707.6</v>
      </c>
      <c r="H26" s="2"/>
      <c r="I26" s="4">
        <v>2740180</v>
      </c>
      <c r="J26" s="4">
        <v>36711</v>
      </c>
      <c r="K26" s="247" t="s">
        <v>535</v>
      </c>
      <c r="L26" s="359">
        <v>2</v>
      </c>
      <c r="M26" s="246" t="s">
        <v>412</v>
      </c>
      <c r="N26" s="331">
        <v>0</v>
      </c>
      <c r="O26" s="347" t="s">
        <v>536</v>
      </c>
      <c r="P26" s="247" t="s">
        <v>537</v>
      </c>
      <c r="Q26" s="220" t="s">
        <v>538</v>
      </c>
      <c r="R26" s="215" t="s">
        <v>539</v>
      </c>
      <c r="S26" s="215" t="s">
        <v>540</v>
      </c>
      <c r="T26" s="9"/>
      <c r="U26" s="130"/>
      <c r="W26" s="132">
        <v>73</v>
      </c>
      <c r="X26" s="394">
        <v>38142</v>
      </c>
    </row>
    <row r="27" spans="1:24" s="132" customFormat="1" ht="12.75">
      <c r="A27" s="77">
        <v>98</v>
      </c>
      <c r="B27" s="212" t="s">
        <v>100</v>
      </c>
      <c r="C27" s="3">
        <v>41766</v>
      </c>
      <c r="D27" s="212" t="s">
        <v>101</v>
      </c>
      <c r="E27" s="4">
        <v>13282.79</v>
      </c>
      <c r="F27" s="4"/>
      <c r="G27" s="4">
        <v>3721.9</v>
      </c>
      <c r="H27" s="2"/>
      <c r="I27" s="4">
        <v>46095200</v>
      </c>
      <c r="J27" s="4">
        <v>556853</v>
      </c>
      <c r="K27" s="247" t="s">
        <v>74</v>
      </c>
      <c r="L27" s="359">
        <v>7</v>
      </c>
      <c r="M27" s="271">
        <v>120</v>
      </c>
      <c r="N27" s="331">
        <v>0</v>
      </c>
      <c r="O27" s="347" t="s">
        <v>541</v>
      </c>
      <c r="P27" s="247" t="s">
        <v>542</v>
      </c>
      <c r="Q27" s="220" t="s">
        <v>543</v>
      </c>
      <c r="R27" s="263" t="s">
        <v>544</v>
      </c>
      <c r="S27" s="215" t="s">
        <v>545</v>
      </c>
      <c r="T27" s="9"/>
      <c r="U27" s="130"/>
      <c r="W27" s="132">
        <v>135</v>
      </c>
      <c r="X27" s="394">
        <v>41269</v>
      </c>
    </row>
    <row r="28" spans="1:24" s="132" customFormat="1" ht="12.75">
      <c r="A28" s="77">
        <v>100</v>
      </c>
      <c r="B28" s="212" t="s">
        <v>100</v>
      </c>
      <c r="C28" s="3">
        <v>41767</v>
      </c>
      <c r="D28" s="212"/>
      <c r="E28" s="4">
        <v>13.01</v>
      </c>
      <c r="F28" s="4"/>
      <c r="G28" s="4">
        <v>998.7</v>
      </c>
      <c r="H28" s="2"/>
      <c r="I28" s="4">
        <v>30869662</v>
      </c>
      <c r="J28" s="4">
        <v>46300</v>
      </c>
      <c r="K28" s="247" t="s">
        <v>74</v>
      </c>
      <c r="L28" s="359">
        <v>3</v>
      </c>
      <c r="M28" s="271">
        <v>3</v>
      </c>
      <c r="N28" s="331">
        <v>0</v>
      </c>
      <c r="O28" s="347" t="s">
        <v>550</v>
      </c>
      <c r="P28" s="247" t="s">
        <v>551</v>
      </c>
      <c r="Q28" s="220" t="s">
        <v>219</v>
      </c>
      <c r="R28" s="215">
        <v>3355</v>
      </c>
      <c r="S28" s="288" t="s">
        <v>552</v>
      </c>
      <c r="T28" s="9"/>
      <c r="U28" s="130"/>
      <c r="W28" s="401">
        <v>34</v>
      </c>
      <c r="X28" s="394">
        <v>41334</v>
      </c>
    </row>
    <row r="29" spans="1:24" s="132" customFormat="1" ht="12.75">
      <c r="A29" s="77">
        <v>102</v>
      </c>
      <c r="B29" s="212" t="s">
        <v>100</v>
      </c>
      <c r="C29" s="3">
        <v>41768</v>
      </c>
      <c r="D29" s="212"/>
      <c r="E29" s="4">
        <v>2078.4</v>
      </c>
      <c r="F29" s="4"/>
      <c r="G29" s="4">
        <v>2444.1</v>
      </c>
      <c r="H29" s="2"/>
      <c r="I29" s="4">
        <v>18024295</v>
      </c>
      <c r="J29" s="4">
        <v>180243</v>
      </c>
      <c r="K29" s="247" t="s">
        <v>557</v>
      </c>
      <c r="L29" s="359">
        <v>2</v>
      </c>
      <c r="M29" s="271">
        <v>1</v>
      </c>
      <c r="N29" s="331">
        <v>0</v>
      </c>
      <c r="O29" s="347" t="s">
        <v>558</v>
      </c>
      <c r="P29" s="247" t="s">
        <v>559</v>
      </c>
      <c r="Q29" s="220" t="s">
        <v>560</v>
      </c>
      <c r="R29" s="215">
        <v>4949</v>
      </c>
      <c r="S29" s="288" t="s">
        <v>561</v>
      </c>
      <c r="T29" s="9"/>
      <c r="U29" s="130"/>
      <c r="W29" s="401">
        <v>31</v>
      </c>
      <c r="X29" s="394">
        <v>39892</v>
      </c>
    </row>
    <row r="30" spans="1:21" s="132" customFormat="1" ht="12.75">
      <c r="A30" s="77">
        <v>103</v>
      </c>
      <c r="B30" s="212" t="s">
        <v>108</v>
      </c>
      <c r="C30" s="3">
        <v>41768</v>
      </c>
      <c r="D30" s="212"/>
      <c r="E30" s="4">
        <v>389.73</v>
      </c>
      <c r="F30" s="4"/>
      <c r="G30" s="4">
        <v>517.85</v>
      </c>
      <c r="H30" s="2"/>
      <c r="I30" s="4">
        <v>68493878</v>
      </c>
      <c r="J30" s="4">
        <v>1027408</v>
      </c>
      <c r="K30" s="247" t="s">
        <v>562</v>
      </c>
      <c r="L30" s="359">
        <v>1</v>
      </c>
      <c r="M30" s="246" t="s">
        <v>412</v>
      </c>
      <c r="N30" s="331">
        <v>0</v>
      </c>
      <c r="O30" s="347" t="s">
        <v>387</v>
      </c>
      <c r="P30" s="247" t="s">
        <v>563</v>
      </c>
      <c r="Q30" s="220" t="s">
        <v>564</v>
      </c>
      <c r="R30" s="215" t="s">
        <v>565</v>
      </c>
      <c r="S30" s="215" t="s">
        <v>566</v>
      </c>
      <c r="T30" s="9"/>
      <c r="U30" s="131"/>
    </row>
    <row r="31" spans="1:24" s="132" customFormat="1" ht="12.75">
      <c r="A31" s="77">
        <v>104</v>
      </c>
      <c r="B31" s="212" t="s">
        <v>100</v>
      </c>
      <c r="C31" s="3">
        <v>41773</v>
      </c>
      <c r="D31" s="212"/>
      <c r="E31" s="4">
        <v>21.09</v>
      </c>
      <c r="F31" s="4"/>
      <c r="G31" s="4">
        <v>2747.83</v>
      </c>
      <c r="H31" s="2"/>
      <c r="I31" s="4">
        <v>3779696</v>
      </c>
      <c r="J31" s="4">
        <v>82836</v>
      </c>
      <c r="K31" s="247" t="s">
        <v>74</v>
      </c>
      <c r="L31" s="359">
        <v>5</v>
      </c>
      <c r="M31" s="271">
        <v>69</v>
      </c>
      <c r="N31" s="331">
        <v>0</v>
      </c>
      <c r="O31" s="347" t="s">
        <v>567</v>
      </c>
      <c r="P31" s="247" t="s">
        <v>103</v>
      </c>
      <c r="Q31" s="220" t="s">
        <v>198</v>
      </c>
      <c r="R31" s="215">
        <v>1075</v>
      </c>
      <c r="S31" s="215" t="s">
        <v>568</v>
      </c>
      <c r="T31" s="9"/>
      <c r="U31" s="131"/>
      <c r="W31" s="401">
        <v>1</v>
      </c>
      <c r="X31" s="394">
        <v>41276</v>
      </c>
    </row>
    <row r="32" spans="1:24" s="132" customFormat="1" ht="12.75">
      <c r="A32" s="112">
        <v>108</v>
      </c>
      <c r="B32" s="212" t="s">
        <v>100</v>
      </c>
      <c r="C32" s="3">
        <v>41775</v>
      </c>
      <c r="D32" s="212" t="s">
        <v>101</v>
      </c>
      <c r="E32" s="4">
        <v>52953.45</v>
      </c>
      <c r="F32" s="4"/>
      <c r="G32" s="4">
        <v>15190</v>
      </c>
      <c r="H32" s="2"/>
      <c r="I32" s="4">
        <v>22390569</v>
      </c>
      <c r="J32" s="4">
        <v>223906</v>
      </c>
      <c r="K32" s="247" t="s">
        <v>74</v>
      </c>
      <c r="L32" s="359">
        <v>17</v>
      </c>
      <c r="M32" s="271">
        <v>335</v>
      </c>
      <c r="N32" s="331">
        <v>0</v>
      </c>
      <c r="O32" s="347" t="s">
        <v>582</v>
      </c>
      <c r="P32" s="247" t="s">
        <v>583</v>
      </c>
      <c r="Q32" s="220" t="s">
        <v>584</v>
      </c>
      <c r="R32" s="215">
        <v>327</v>
      </c>
      <c r="S32" s="215" t="s">
        <v>585</v>
      </c>
      <c r="T32" s="9"/>
      <c r="U32" s="131"/>
      <c r="W32" s="401">
        <v>13</v>
      </c>
      <c r="X32" s="394">
        <v>39497</v>
      </c>
    </row>
    <row r="33" spans="1:24" s="132" customFormat="1" ht="12.75">
      <c r="A33" s="77">
        <v>111</v>
      </c>
      <c r="B33" s="217" t="s">
        <v>100</v>
      </c>
      <c r="C33" s="114">
        <v>41779</v>
      </c>
      <c r="D33" s="217" t="s">
        <v>101</v>
      </c>
      <c r="E33" s="115">
        <v>21875.53</v>
      </c>
      <c r="F33" s="4"/>
      <c r="G33" s="115">
        <v>2444.16</v>
      </c>
      <c r="H33" s="2"/>
      <c r="I33" s="115">
        <v>3985850</v>
      </c>
      <c r="J33" s="115">
        <v>59788</v>
      </c>
      <c r="K33" s="218" t="s">
        <v>391</v>
      </c>
      <c r="L33" s="361">
        <v>0</v>
      </c>
      <c r="M33" s="331" t="s">
        <v>589</v>
      </c>
      <c r="N33" s="331">
        <v>0</v>
      </c>
      <c r="O33" s="342" t="s">
        <v>590</v>
      </c>
      <c r="P33" s="218" t="s">
        <v>591</v>
      </c>
      <c r="Q33" s="220" t="s">
        <v>87</v>
      </c>
      <c r="R33" s="215">
        <v>1401</v>
      </c>
      <c r="S33" s="315" t="s">
        <v>592</v>
      </c>
      <c r="T33" s="9"/>
      <c r="U33" s="130"/>
      <c r="W33" s="401">
        <v>125</v>
      </c>
      <c r="X33" s="394">
        <v>40897</v>
      </c>
    </row>
    <row r="34" spans="1:42" s="422" customFormat="1" ht="12.75">
      <c r="A34" s="418">
        <v>112</v>
      </c>
      <c r="B34" s="312" t="s">
        <v>108</v>
      </c>
      <c r="C34" s="166">
        <v>41785</v>
      </c>
      <c r="D34" s="312" t="s">
        <v>101</v>
      </c>
      <c r="E34" s="167">
        <v>5775.23</v>
      </c>
      <c r="F34" s="149"/>
      <c r="G34" s="167">
        <v>1529.75</v>
      </c>
      <c r="H34" s="168"/>
      <c r="I34" s="167">
        <v>1257605847</v>
      </c>
      <c r="J34" s="167">
        <v>13139779</v>
      </c>
      <c r="K34" s="313" t="s">
        <v>594</v>
      </c>
      <c r="L34" s="419">
        <v>5</v>
      </c>
      <c r="M34" s="332" t="s">
        <v>593</v>
      </c>
      <c r="N34" s="332">
        <v>0</v>
      </c>
      <c r="O34" s="420" t="s">
        <v>595</v>
      </c>
      <c r="P34" s="313" t="s">
        <v>596</v>
      </c>
      <c r="Q34" s="320" t="s">
        <v>597</v>
      </c>
      <c r="R34" s="281" t="s">
        <v>598</v>
      </c>
      <c r="S34" s="421" t="s">
        <v>599</v>
      </c>
      <c r="T34" s="170"/>
      <c r="U34" s="171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</row>
    <row r="35" spans="1:42" s="190" customFormat="1" ht="12.75">
      <c r="A35" s="77">
        <v>113</v>
      </c>
      <c r="B35" s="217" t="s">
        <v>100</v>
      </c>
      <c r="C35" s="114">
        <v>41785</v>
      </c>
      <c r="D35" s="217" t="s">
        <v>101</v>
      </c>
      <c r="E35" s="115">
        <v>13926.64</v>
      </c>
      <c r="F35" s="4"/>
      <c r="G35" s="115">
        <v>1485.97</v>
      </c>
      <c r="H35" s="2"/>
      <c r="I35" s="252">
        <v>14674</v>
      </c>
      <c r="J35" s="115">
        <v>14674</v>
      </c>
      <c r="K35" s="218" t="s">
        <v>74</v>
      </c>
      <c r="L35" s="361">
        <v>0</v>
      </c>
      <c r="M35" s="216">
        <v>1</v>
      </c>
      <c r="N35" s="331">
        <v>0</v>
      </c>
      <c r="O35" s="342" t="s">
        <v>163</v>
      </c>
      <c r="P35" s="218" t="s">
        <v>164</v>
      </c>
      <c r="Q35" s="220" t="s">
        <v>165</v>
      </c>
      <c r="R35" s="215" t="s">
        <v>166</v>
      </c>
      <c r="S35" s="221" t="s">
        <v>167</v>
      </c>
      <c r="T35" s="9"/>
      <c r="U35" s="130"/>
      <c r="V35" s="132"/>
      <c r="W35" s="401">
        <v>9</v>
      </c>
      <c r="X35" s="394">
        <v>40926</v>
      </c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</row>
    <row r="36" spans="1:42" s="190" customFormat="1" ht="12.75">
      <c r="A36" s="112">
        <v>116</v>
      </c>
      <c r="B36" s="217" t="s">
        <v>100</v>
      </c>
      <c r="C36" s="114">
        <v>41788</v>
      </c>
      <c r="D36" s="217" t="s">
        <v>101</v>
      </c>
      <c r="E36" s="115">
        <v>10082.67</v>
      </c>
      <c r="F36" s="4"/>
      <c r="G36" s="115">
        <v>2522.4</v>
      </c>
      <c r="H36" s="2"/>
      <c r="I36" s="115">
        <v>174993958</v>
      </c>
      <c r="J36" s="115">
        <v>1224958</v>
      </c>
      <c r="K36" s="218" t="s">
        <v>74</v>
      </c>
      <c r="L36" s="361">
        <v>8</v>
      </c>
      <c r="M36" s="331">
        <v>81</v>
      </c>
      <c r="N36" s="331">
        <v>0</v>
      </c>
      <c r="O36" s="342" t="s">
        <v>609</v>
      </c>
      <c r="P36" s="218" t="s">
        <v>610</v>
      </c>
      <c r="Q36" s="220" t="s">
        <v>611</v>
      </c>
      <c r="R36" s="215" t="s">
        <v>612</v>
      </c>
      <c r="S36" s="221" t="s">
        <v>613</v>
      </c>
      <c r="T36" s="9"/>
      <c r="U36" s="130"/>
      <c r="V36" s="132"/>
      <c r="W36" s="401">
        <v>130</v>
      </c>
      <c r="X36" s="394">
        <v>41263</v>
      </c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</row>
    <row r="37" spans="1:42" s="190" customFormat="1" ht="12.75">
      <c r="A37" s="77">
        <v>123</v>
      </c>
      <c r="B37" s="217" t="s">
        <v>108</v>
      </c>
      <c r="C37" s="114">
        <v>41795</v>
      </c>
      <c r="D37" s="217" t="s">
        <v>101</v>
      </c>
      <c r="E37" s="115">
        <v>26795.04</v>
      </c>
      <c r="F37" s="4"/>
      <c r="G37" s="115">
        <v>8079</v>
      </c>
      <c r="H37" s="2"/>
      <c r="I37" s="115">
        <v>85375695</v>
      </c>
      <c r="J37" s="115">
        <v>45404017</v>
      </c>
      <c r="K37" s="247" t="s">
        <v>391</v>
      </c>
      <c r="L37" s="361">
        <v>16</v>
      </c>
      <c r="M37" s="331" t="s">
        <v>680</v>
      </c>
      <c r="N37" s="331">
        <v>0</v>
      </c>
      <c r="O37" s="342" t="s">
        <v>681</v>
      </c>
      <c r="P37" s="218" t="s">
        <v>682</v>
      </c>
      <c r="Q37" s="220" t="s">
        <v>683</v>
      </c>
      <c r="R37" s="215" t="s">
        <v>684</v>
      </c>
      <c r="S37" s="221" t="s">
        <v>685</v>
      </c>
      <c r="T37" s="9"/>
      <c r="U37" s="130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</row>
    <row r="38" spans="1:42" s="190" customFormat="1" ht="12.75">
      <c r="A38" s="112">
        <v>124</v>
      </c>
      <c r="B38" s="217" t="s">
        <v>108</v>
      </c>
      <c r="C38" s="114">
        <v>41799</v>
      </c>
      <c r="D38" s="217"/>
      <c r="E38" s="115">
        <v>29.4</v>
      </c>
      <c r="F38" s="4"/>
      <c r="G38" s="115">
        <v>6240</v>
      </c>
      <c r="H38" s="2"/>
      <c r="I38" s="115">
        <v>4521249</v>
      </c>
      <c r="J38" s="115">
        <v>47473</v>
      </c>
      <c r="K38" s="247" t="s">
        <v>359</v>
      </c>
      <c r="L38" s="361">
        <v>1</v>
      </c>
      <c r="M38" s="331">
        <v>1</v>
      </c>
      <c r="N38" s="331">
        <v>0</v>
      </c>
      <c r="O38" s="342" t="s">
        <v>686</v>
      </c>
      <c r="P38" s="218" t="s">
        <v>687</v>
      </c>
      <c r="Q38" s="220" t="s">
        <v>688</v>
      </c>
      <c r="R38" s="215">
        <v>206</v>
      </c>
      <c r="S38" s="221" t="s">
        <v>689</v>
      </c>
      <c r="T38" s="9"/>
      <c r="U38" s="130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</row>
    <row r="39" spans="1:42" s="190" customFormat="1" ht="12.75">
      <c r="A39" s="77">
        <v>128</v>
      </c>
      <c r="B39" s="217" t="s">
        <v>108</v>
      </c>
      <c r="C39" s="114">
        <v>41802</v>
      </c>
      <c r="D39" s="217" t="s">
        <v>101</v>
      </c>
      <c r="E39" s="115">
        <v>2127901</v>
      </c>
      <c r="F39" s="4"/>
      <c r="G39" s="115">
        <v>4474.39</v>
      </c>
      <c r="H39" s="2"/>
      <c r="I39" s="115">
        <v>4703444923</v>
      </c>
      <c r="J39" s="115">
        <v>38369232</v>
      </c>
      <c r="K39" s="218" t="s">
        <v>74</v>
      </c>
      <c r="L39" s="361">
        <v>18</v>
      </c>
      <c r="M39" s="331">
        <v>230</v>
      </c>
      <c r="N39" s="331">
        <v>0</v>
      </c>
      <c r="O39" s="342" t="s">
        <v>704</v>
      </c>
      <c r="P39" s="218" t="s">
        <v>394</v>
      </c>
      <c r="Q39" s="220" t="s">
        <v>61</v>
      </c>
      <c r="R39" s="215" t="s">
        <v>705</v>
      </c>
      <c r="S39" s="221" t="s">
        <v>706</v>
      </c>
      <c r="T39" s="9"/>
      <c r="U39" s="130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</row>
    <row r="40" spans="1:21" s="132" customFormat="1" ht="12.75">
      <c r="A40" s="77">
        <v>132</v>
      </c>
      <c r="B40" s="217" t="s">
        <v>108</v>
      </c>
      <c r="C40" s="114">
        <v>41802</v>
      </c>
      <c r="D40" s="217" t="s">
        <v>101</v>
      </c>
      <c r="E40" s="115">
        <v>24935.75</v>
      </c>
      <c r="F40" s="4"/>
      <c r="G40" s="115">
        <v>2153.46</v>
      </c>
      <c r="H40" s="2"/>
      <c r="I40" s="115">
        <v>5491172475</v>
      </c>
      <c r="J40" s="115">
        <v>45042570</v>
      </c>
      <c r="K40" s="218" t="s">
        <v>74</v>
      </c>
      <c r="L40" s="348">
        <v>26</v>
      </c>
      <c r="M40" s="331" t="s">
        <v>717</v>
      </c>
      <c r="N40" s="331">
        <v>0</v>
      </c>
      <c r="O40" s="342" t="s">
        <v>718</v>
      </c>
      <c r="P40" s="218" t="s">
        <v>719</v>
      </c>
      <c r="Q40" s="220" t="s">
        <v>87</v>
      </c>
      <c r="R40" s="215">
        <v>4381</v>
      </c>
      <c r="S40" s="221" t="s">
        <v>720</v>
      </c>
      <c r="T40" s="9"/>
      <c r="U40" s="130"/>
    </row>
    <row r="41" spans="1:21" s="132" customFormat="1" ht="12.75">
      <c r="A41" s="77">
        <v>133</v>
      </c>
      <c r="B41" s="217" t="s">
        <v>108</v>
      </c>
      <c r="C41" s="114">
        <v>41802</v>
      </c>
      <c r="D41" s="217" t="s">
        <v>101</v>
      </c>
      <c r="E41" s="115">
        <v>24907.78</v>
      </c>
      <c r="F41" s="4"/>
      <c r="G41" s="115">
        <v>3002.48</v>
      </c>
      <c r="H41" s="2"/>
      <c r="I41" s="115">
        <v>5369023559</v>
      </c>
      <c r="J41" s="115">
        <v>41140827</v>
      </c>
      <c r="K41" s="218" t="s">
        <v>74</v>
      </c>
      <c r="L41" s="348">
        <v>19</v>
      </c>
      <c r="M41" s="331" t="s">
        <v>721</v>
      </c>
      <c r="N41" s="331">
        <v>0</v>
      </c>
      <c r="O41" s="342" t="s">
        <v>722</v>
      </c>
      <c r="P41" s="218" t="s">
        <v>723</v>
      </c>
      <c r="Q41" s="220" t="s">
        <v>724</v>
      </c>
      <c r="R41" s="215">
        <v>2209</v>
      </c>
      <c r="S41" s="221" t="s">
        <v>725</v>
      </c>
      <c r="T41" s="9"/>
      <c r="U41" s="130"/>
    </row>
    <row r="42" spans="1:21" s="132" customFormat="1" ht="12.75">
      <c r="A42" s="77">
        <v>136</v>
      </c>
      <c r="B42" s="217" t="s">
        <v>108</v>
      </c>
      <c r="C42" s="114">
        <v>41813</v>
      </c>
      <c r="D42" s="217"/>
      <c r="E42" s="115">
        <v>181.29</v>
      </c>
      <c r="F42" s="4"/>
      <c r="G42" s="115">
        <v>330</v>
      </c>
      <c r="H42" s="2"/>
      <c r="I42" s="115">
        <v>27879501</v>
      </c>
      <c r="J42" s="115">
        <v>379075</v>
      </c>
      <c r="K42" s="218" t="s">
        <v>74</v>
      </c>
      <c r="L42" s="348">
        <v>2</v>
      </c>
      <c r="M42" s="331">
        <v>1</v>
      </c>
      <c r="N42" s="331">
        <v>0</v>
      </c>
      <c r="O42" s="342" t="s">
        <v>736</v>
      </c>
      <c r="P42" s="218" t="s">
        <v>737</v>
      </c>
      <c r="Q42" s="220" t="s">
        <v>738</v>
      </c>
      <c r="R42" s="215">
        <v>682</v>
      </c>
      <c r="S42" s="221" t="s">
        <v>739</v>
      </c>
      <c r="T42" s="9"/>
      <c r="U42" s="130"/>
    </row>
    <row r="43" spans="1:21" s="132" customFormat="1" ht="12.75">
      <c r="A43" s="77">
        <v>138</v>
      </c>
      <c r="B43" s="217" t="s">
        <v>108</v>
      </c>
      <c r="C43" s="114">
        <v>41816</v>
      </c>
      <c r="D43" s="217"/>
      <c r="E43" s="115">
        <v>36049</v>
      </c>
      <c r="F43" s="4"/>
      <c r="G43" s="115">
        <v>5914.88</v>
      </c>
      <c r="H43" s="2"/>
      <c r="I43" s="115">
        <v>6906734427</v>
      </c>
      <c r="J43" s="115">
        <v>64880480</v>
      </c>
      <c r="K43" s="247" t="s">
        <v>624</v>
      </c>
      <c r="L43" s="348">
        <v>13</v>
      </c>
      <c r="M43" s="331">
        <v>0</v>
      </c>
      <c r="N43" s="331">
        <v>0</v>
      </c>
      <c r="O43" s="342" t="s">
        <v>740</v>
      </c>
      <c r="P43" s="218" t="s">
        <v>741</v>
      </c>
      <c r="Q43" s="220" t="s">
        <v>87</v>
      </c>
      <c r="R43" s="215" t="s">
        <v>742</v>
      </c>
      <c r="S43" s="221" t="s">
        <v>743</v>
      </c>
      <c r="T43" s="9"/>
      <c r="U43" s="130"/>
    </row>
    <row r="44" spans="1:21" s="132" customFormat="1" ht="12.75">
      <c r="A44" s="77">
        <v>140</v>
      </c>
      <c r="B44" s="217" t="s">
        <v>108</v>
      </c>
      <c r="C44" s="114">
        <v>41820</v>
      </c>
      <c r="D44" s="217"/>
      <c r="E44" s="115">
        <v>9617.11</v>
      </c>
      <c r="F44" s="4"/>
      <c r="G44" s="115">
        <v>2037.6</v>
      </c>
      <c r="H44" s="2"/>
      <c r="I44" s="115">
        <v>1884365954</v>
      </c>
      <c r="J44" s="115">
        <v>18440521</v>
      </c>
      <c r="K44" s="218" t="s">
        <v>74</v>
      </c>
      <c r="L44" s="348">
        <v>10</v>
      </c>
      <c r="M44" s="331">
        <v>87</v>
      </c>
      <c r="N44" s="331">
        <v>0</v>
      </c>
      <c r="O44" s="342" t="s">
        <v>582</v>
      </c>
      <c r="P44" s="218" t="s">
        <v>748</v>
      </c>
      <c r="Q44" s="220" t="s">
        <v>291</v>
      </c>
      <c r="R44" s="215" t="s">
        <v>749</v>
      </c>
      <c r="S44" s="221" t="s">
        <v>750</v>
      </c>
      <c r="T44" s="9"/>
      <c r="U44" s="130"/>
    </row>
    <row r="45" spans="1:21" s="132" customFormat="1" ht="12.75">
      <c r="A45" s="77">
        <v>165</v>
      </c>
      <c r="B45" s="217" t="s">
        <v>108</v>
      </c>
      <c r="C45" s="114">
        <v>41841</v>
      </c>
      <c r="D45" s="217" t="s">
        <v>101</v>
      </c>
      <c r="E45" s="115">
        <v>9036.31</v>
      </c>
      <c r="F45" s="4"/>
      <c r="G45" s="115">
        <v>2414.53</v>
      </c>
      <c r="H45" s="2"/>
      <c r="I45" s="115"/>
      <c r="J45" s="115">
        <f>2321617+17846370</f>
        <v>20167987</v>
      </c>
      <c r="K45" s="218" t="s">
        <v>74</v>
      </c>
      <c r="L45" s="348">
        <v>7</v>
      </c>
      <c r="M45" s="331">
        <v>77</v>
      </c>
      <c r="N45" s="331">
        <v>0</v>
      </c>
      <c r="O45" s="342" t="s">
        <v>921</v>
      </c>
      <c r="P45" s="218" t="s">
        <v>922</v>
      </c>
      <c r="Q45" s="220" t="s">
        <v>923</v>
      </c>
      <c r="R45" s="215" t="s">
        <v>924</v>
      </c>
      <c r="S45" s="221" t="s">
        <v>925</v>
      </c>
      <c r="T45" s="9"/>
      <c r="U45" s="130"/>
    </row>
    <row r="46" spans="1:21" s="132" customFormat="1" ht="12.75">
      <c r="A46" s="77">
        <v>169</v>
      </c>
      <c r="B46" s="217" t="s">
        <v>108</v>
      </c>
      <c r="C46" s="114">
        <v>41842</v>
      </c>
      <c r="D46" s="217"/>
      <c r="E46" s="115">
        <v>141.52</v>
      </c>
      <c r="F46" s="4"/>
      <c r="G46" s="115">
        <v>211.1</v>
      </c>
      <c r="H46" s="2"/>
      <c r="I46" s="115">
        <f>2500000+14287895</f>
        <v>16787895</v>
      </c>
      <c r="J46" s="115">
        <f>25000+214318</f>
        <v>239318</v>
      </c>
      <c r="K46" s="218" t="s">
        <v>939</v>
      </c>
      <c r="L46" s="348">
        <v>2</v>
      </c>
      <c r="M46" s="331">
        <v>1</v>
      </c>
      <c r="N46" s="331">
        <v>0</v>
      </c>
      <c r="O46" s="342" t="s">
        <v>940</v>
      </c>
      <c r="P46" s="218" t="s">
        <v>941</v>
      </c>
      <c r="Q46" s="220" t="s">
        <v>942</v>
      </c>
      <c r="R46" s="215">
        <v>1743</v>
      </c>
      <c r="S46" s="221" t="s">
        <v>943</v>
      </c>
      <c r="T46" s="9"/>
      <c r="U46" s="130"/>
    </row>
    <row r="47" spans="1:21" s="132" customFormat="1" ht="12.75">
      <c r="A47" s="77">
        <v>174</v>
      </c>
      <c r="B47" s="217" t="s">
        <v>108</v>
      </c>
      <c r="C47" s="114">
        <v>41848</v>
      </c>
      <c r="D47" s="217"/>
      <c r="E47" s="115">
        <v>171.38</v>
      </c>
      <c r="F47" s="4"/>
      <c r="G47" s="115">
        <v>394.74</v>
      </c>
      <c r="H47" s="2"/>
      <c r="I47" s="115">
        <v>23183218</v>
      </c>
      <c r="J47" s="115">
        <v>347748</v>
      </c>
      <c r="K47" s="218" t="s">
        <v>74</v>
      </c>
      <c r="L47" s="361">
        <v>1</v>
      </c>
      <c r="M47" s="331">
        <v>1</v>
      </c>
      <c r="N47" s="331">
        <v>0</v>
      </c>
      <c r="O47" s="342" t="s">
        <v>961</v>
      </c>
      <c r="P47" s="218" t="s">
        <v>962</v>
      </c>
      <c r="Q47" s="220" t="s">
        <v>963</v>
      </c>
      <c r="R47" s="215">
        <v>2933</v>
      </c>
      <c r="S47" s="221" t="s">
        <v>964</v>
      </c>
      <c r="T47" s="9"/>
      <c r="U47" s="130"/>
    </row>
    <row r="48" spans="1:21" s="132" customFormat="1" ht="12.75">
      <c r="A48" s="77">
        <v>175</v>
      </c>
      <c r="B48" s="217" t="s">
        <v>108</v>
      </c>
      <c r="C48" s="114">
        <v>41850</v>
      </c>
      <c r="D48" s="217" t="s">
        <v>101</v>
      </c>
      <c r="E48" s="115">
        <v>12577.41</v>
      </c>
      <c r="F48" s="4"/>
      <c r="G48" s="252">
        <v>2890.5</v>
      </c>
      <c r="H48" s="2"/>
      <c r="I48" s="115">
        <v>2798449469.71</v>
      </c>
      <c r="J48" s="115">
        <v>41976742.05</v>
      </c>
      <c r="K48" s="218" t="s">
        <v>74</v>
      </c>
      <c r="L48" s="361">
        <v>14</v>
      </c>
      <c r="M48" s="331">
        <v>100</v>
      </c>
      <c r="N48" s="331">
        <v>0</v>
      </c>
      <c r="O48" s="342" t="s">
        <v>965</v>
      </c>
      <c r="P48" s="218" t="s">
        <v>723</v>
      </c>
      <c r="Q48" s="220" t="s">
        <v>96</v>
      </c>
      <c r="R48" s="215" t="s">
        <v>966</v>
      </c>
      <c r="S48" s="221" t="s">
        <v>967</v>
      </c>
      <c r="T48" s="9"/>
      <c r="U48" s="130"/>
    </row>
    <row r="49" spans="1:21" s="132" customFormat="1" ht="12.75">
      <c r="A49" s="77">
        <v>193</v>
      </c>
      <c r="B49" s="217" t="s">
        <v>108</v>
      </c>
      <c r="C49" s="114">
        <v>41864</v>
      </c>
      <c r="D49" s="217" t="s">
        <v>101</v>
      </c>
      <c r="E49" s="115">
        <v>13003.74</v>
      </c>
      <c r="F49" s="4"/>
      <c r="G49" s="115">
        <v>2705.18</v>
      </c>
      <c r="H49" s="2"/>
      <c r="I49" s="115">
        <v>43270571</v>
      </c>
      <c r="J49" s="115">
        <v>30289400</v>
      </c>
      <c r="K49" s="218" t="s">
        <v>74</v>
      </c>
      <c r="L49" s="361">
        <v>9</v>
      </c>
      <c r="M49" s="331">
        <v>121</v>
      </c>
      <c r="N49" s="331">
        <v>0</v>
      </c>
      <c r="O49" s="342" t="s">
        <v>503</v>
      </c>
      <c r="P49" s="218" t="s">
        <v>1192</v>
      </c>
      <c r="Q49" s="220" t="s">
        <v>119</v>
      </c>
      <c r="R49" s="215">
        <v>5670</v>
      </c>
      <c r="S49" s="221" t="s">
        <v>1193</v>
      </c>
      <c r="T49" s="9"/>
      <c r="U49" s="130"/>
    </row>
    <row r="50" spans="1:24" s="132" customFormat="1" ht="12.75">
      <c r="A50" s="77">
        <v>194</v>
      </c>
      <c r="B50" s="217" t="s">
        <v>100</v>
      </c>
      <c r="C50" s="114">
        <v>41865</v>
      </c>
      <c r="D50" s="217" t="s">
        <v>101</v>
      </c>
      <c r="E50" s="115">
        <v>6614.82</v>
      </c>
      <c r="F50" s="4"/>
      <c r="G50" s="115">
        <v>1518.21</v>
      </c>
      <c r="H50" s="2"/>
      <c r="I50" s="115">
        <v>46216927</v>
      </c>
      <c r="J50" s="115">
        <v>346627</v>
      </c>
      <c r="K50" s="218" t="s">
        <v>74</v>
      </c>
      <c r="L50" s="361">
        <v>11</v>
      </c>
      <c r="M50" s="331">
        <v>73</v>
      </c>
      <c r="N50" s="331">
        <v>0</v>
      </c>
      <c r="O50" s="342" t="s">
        <v>1194</v>
      </c>
      <c r="P50" s="218" t="s">
        <v>1195</v>
      </c>
      <c r="Q50" s="220" t="s">
        <v>942</v>
      </c>
      <c r="R50" s="215">
        <v>2040</v>
      </c>
      <c r="S50" s="221" t="s">
        <v>1196</v>
      </c>
      <c r="T50" s="9"/>
      <c r="U50" s="130"/>
      <c r="W50" s="132">
        <v>72</v>
      </c>
      <c r="X50" s="394">
        <v>41113</v>
      </c>
    </row>
    <row r="51" spans="1:24" s="132" customFormat="1" ht="12.75">
      <c r="A51" s="77">
        <v>199</v>
      </c>
      <c r="B51" s="217" t="s">
        <v>100</v>
      </c>
      <c r="C51" s="114">
        <v>41879</v>
      </c>
      <c r="D51" s="217"/>
      <c r="E51" s="115">
        <v>6.42</v>
      </c>
      <c r="F51" s="4"/>
      <c r="G51" s="115">
        <v>547.5</v>
      </c>
      <c r="H51" s="2"/>
      <c r="I51" s="115">
        <v>1005134</v>
      </c>
      <c r="J51" s="115">
        <v>18697</v>
      </c>
      <c r="K51" s="218" t="s">
        <v>74</v>
      </c>
      <c r="L51" s="361">
        <v>2</v>
      </c>
      <c r="M51" s="331">
        <v>1</v>
      </c>
      <c r="N51" s="331">
        <v>0</v>
      </c>
      <c r="O51" s="342" t="s">
        <v>1211</v>
      </c>
      <c r="P51" s="218" t="s">
        <v>1212</v>
      </c>
      <c r="Q51" s="220" t="s">
        <v>1213</v>
      </c>
      <c r="R51" s="215">
        <v>664</v>
      </c>
      <c r="S51" s="221" t="s">
        <v>1214</v>
      </c>
      <c r="T51" s="9"/>
      <c r="U51" s="130"/>
      <c r="W51" s="132">
        <v>24</v>
      </c>
      <c r="X51" s="394">
        <v>41311</v>
      </c>
    </row>
    <row r="52" spans="1:24" s="132" customFormat="1" ht="12.75">
      <c r="A52" s="77">
        <v>221</v>
      </c>
      <c r="B52" s="217" t="s">
        <v>100</v>
      </c>
      <c r="C52" s="114">
        <v>41893</v>
      </c>
      <c r="D52" s="217"/>
      <c r="E52" s="115">
        <v>25142.17</v>
      </c>
      <c r="F52" s="4"/>
      <c r="G52" s="115">
        <v>2153.46</v>
      </c>
      <c r="H52" s="2"/>
      <c r="I52" s="115">
        <v>5305485</v>
      </c>
      <c r="J52" s="115">
        <v>53055</v>
      </c>
      <c r="K52" s="218" t="s">
        <v>391</v>
      </c>
      <c r="L52" s="361">
        <v>26</v>
      </c>
      <c r="M52" s="331" t="s">
        <v>1552</v>
      </c>
      <c r="N52" s="331">
        <v>0</v>
      </c>
      <c r="O52" s="342" t="s">
        <v>718</v>
      </c>
      <c r="P52" s="218" t="s">
        <v>719</v>
      </c>
      <c r="Q52" s="220" t="s">
        <v>87</v>
      </c>
      <c r="R52" s="215">
        <v>4381</v>
      </c>
      <c r="S52" s="221" t="s">
        <v>720</v>
      </c>
      <c r="T52" s="9"/>
      <c r="U52" s="130"/>
      <c r="W52" s="132">
        <v>132</v>
      </c>
      <c r="X52" s="394">
        <v>41802</v>
      </c>
    </row>
    <row r="53" spans="1:21" s="132" customFormat="1" ht="12.75">
      <c r="A53" s="77">
        <v>225</v>
      </c>
      <c r="B53" s="217" t="s">
        <v>108</v>
      </c>
      <c r="C53" s="114">
        <v>41893</v>
      </c>
      <c r="D53" s="217"/>
      <c r="E53" s="115">
        <v>134.12</v>
      </c>
      <c r="F53" s="4"/>
      <c r="G53" s="115">
        <v>1065.2</v>
      </c>
      <c r="H53" s="2"/>
      <c r="I53" s="115">
        <v>8993148</v>
      </c>
      <c r="J53" s="115">
        <v>219253</v>
      </c>
      <c r="K53" s="218" t="s">
        <v>1562</v>
      </c>
      <c r="L53" s="361">
        <v>1</v>
      </c>
      <c r="M53" s="331">
        <v>1</v>
      </c>
      <c r="N53" s="331">
        <v>0</v>
      </c>
      <c r="O53" s="342" t="s">
        <v>1563</v>
      </c>
      <c r="P53" s="218" t="s">
        <v>1564</v>
      </c>
      <c r="Q53" s="220" t="s">
        <v>543</v>
      </c>
      <c r="R53" s="215">
        <v>397</v>
      </c>
      <c r="S53" s="221" t="s">
        <v>1565</v>
      </c>
      <c r="T53" s="9"/>
      <c r="U53" s="130"/>
    </row>
    <row r="54" spans="1:24" s="132" customFormat="1" ht="12.75">
      <c r="A54" s="77">
        <v>228</v>
      </c>
      <c r="B54" s="217" t="s">
        <v>108</v>
      </c>
      <c r="C54" s="114">
        <v>41897</v>
      </c>
      <c r="D54" s="217"/>
      <c r="E54" s="115">
        <v>11511.11</v>
      </c>
      <c r="F54" s="4"/>
      <c r="G54" s="115">
        <v>2313.96</v>
      </c>
      <c r="H54" s="2"/>
      <c r="I54" s="115">
        <v>7767959</v>
      </c>
      <c r="J54" s="115">
        <v>40782</v>
      </c>
      <c r="K54" s="218" t="s">
        <v>74</v>
      </c>
      <c r="L54" s="361">
        <v>0</v>
      </c>
      <c r="M54" s="331" t="s">
        <v>1573</v>
      </c>
      <c r="N54" s="331">
        <v>0</v>
      </c>
      <c r="O54" s="342" t="s">
        <v>529</v>
      </c>
      <c r="P54" s="218" t="s">
        <v>1574</v>
      </c>
      <c r="Q54" s="220" t="s">
        <v>1575</v>
      </c>
      <c r="R54" s="215" t="s">
        <v>1576</v>
      </c>
      <c r="S54" s="221" t="s">
        <v>1577</v>
      </c>
      <c r="T54" s="9"/>
      <c r="U54" s="130"/>
      <c r="W54" s="401">
        <v>120</v>
      </c>
      <c r="X54" s="394">
        <v>41571</v>
      </c>
    </row>
    <row r="55" spans="1:24" s="132" customFormat="1" ht="12.75">
      <c r="A55" s="77">
        <v>235</v>
      </c>
      <c r="B55" s="217" t="s">
        <v>100</v>
      </c>
      <c r="C55" s="114">
        <v>41908</v>
      </c>
      <c r="D55" s="217"/>
      <c r="E55" s="115">
        <v>16226.45</v>
      </c>
      <c r="F55" s="4"/>
      <c r="G55" s="115">
        <v>1325.58</v>
      </c>
      <c r="H55" s="2"/>
      <c r="I55" s="115"/>
      <c r="J55" s="115">
        <v>6583224</v>
      </c>
      <c r="K55" s="218" t="s">
        <v>74</v>
      </c>
      <c r="L55" s="361">
        <v>24</v>
      </c>
      <c r="M55" s="331" t="s">
        <v>1595</v>
      </c>
      <c r="N55" s="331">
        <v>0</v>
      </c>
      <c r="O55" s="342" t="s">
        <v>1596</v>
      </c>
      <c r="P55" s="218" t="s">
        <v>1597</v>
      </c>
      <c r="Q55" s="220" t="s">
        <v>128</v>
      </c>
      <c r="R55" s="215" t="s">
        <v>1598</v>
      </c>
      <c r="S55" s="221" t="s">
        <v>1599</v>
      </c>
      <c r="T55" s="9"/>
      <c r="U55" s="130"/>
      <c r="W55" s="401">
        <v>25</v>
      </c>
      <c r="X55" s="394">
        <v>40989</v>
      </c>
    </row>
    <row r="56" spans="1:21" s="132" customFormat="1" ht="12.75">
      <c r="A56" s="77">
        <v>240</v>
      </c>
      <c r="B56" s="217" t="s">
        <v>108</v>
      </c>
      <c r="C56" s="114">
        <v>41913</v>
      </c>
      <c r="D56" s="217"/>
      <c r="E56" s="115">
        <v>8438.95</v>
      </c>
      <c r="F56" s="4"/>
      <c r="G56" s="115">
        <v>2068.9</v>
      </c>
      <c r="H56" s="2"/>
      <c r="I56" s="115">
        <v>28012169</v>
      </c>
      <c r="J56" s="115">
        <v>18969271</v>
      </c>
      <c r="K56" s="218" t="s">
        <v>74</v>
      </c>
      <c r="L56" s="361">
        <v>7</v>
      </c>
      <c r="M56" s="331">
        <v>66</v>
      </c>
      <c r="N56" s="331">
        <v>0</v>
      </c>
      <c r="O56" s="342" t="s">
        <v>1108</v>
      </c>
      <c r="P56" s="218" t="s">
        <v>748</v>
      </c>
      <c r="Q56" s="220" t="s">
        <v>1690</v>
      </c>
      <c r="R56" s="215" t="s">
        <v>1691</v>
      </c>
      <c r="S56" s="221" t="s">
        <v>1692</v>
      </c>
      <c r="T56" s="9"/>
      <c r="U56" s="130"/>
    </row>
    <row r="57" spans="1:24" s="132" customFormat="1" ht="12.75">
      <c r="A57" s="77">
        <v>241</v>
      </c>
      <c r="B57" s="217" t="s">
        <v>100</v>
      </c>
      <c r="C57" s="114">
        <v>41914</v>
      </c>
      <c r="D57" s="217"/>
      <c r="E57" s="115">
        <v>1094.45</v>
      </c>
      <c r="F57" s="4"/>
      <c r="G57" s="115">
        <v>31622.76</v>
      </c>
      <c r="H57" s="2"/>
      <c r="I57" s="115">
        <v>68757364</v>
      </c>
      <c r="J57" s="115">
        <v>667201</v>
      </c>
      <c r="K57" s="218" t="s">
        <v>1693</v>
      </c>
      <c r="L57" s="361">
        <v>0</v>
      </c>
      <c r="M57" s="331">
        <v>1</v>
      </c>
      <c r="N57" s="331">
        <v>0</v>
      </c>
      <c r="O57" s="342" t="s">
        <v>387</v>
      </c>
      <c r="P57" s="218" t="s">
        <v>137</v>
      </c>
      <c r="Q57" s="220" t="s">
        <v>55</v>
      </c>
      <c r="R57" s="215">
        <v>4862</v>
      </c>
      <c r="S57" s="221" t="s">
        <v>1335</v>
      </c>
      <c r="T57" s="9"/>
      <c r="U57" s="130"/>
      <c r="W57" s="401">
        <v>133</v>
      </c>
      <c r="X57" s="394">
        <v>41263</v>
      </c>
    </row>
    <row r="58" spans="1:24" s="132" customFormat="1" ht="12.75">
      <c r="A58" s="77">
        <v>245</v>
      </c>
      <c r="B58" s="217" t="s">
        <v>100</v>
      </c>
      <c r="C58" s="114">
        <v>41920</v>
      </c>
      <c r="D58" s="217"/>
      <c r="E58" s="115">
        <v>556.47</v>
      </c>
      <c r="F58" s="4"/>
      <c r="G58" s="115">
        <v>317.8</v>
      </c>
      <c r="H58" s="2"/>
      <c r="I58" s="115">
        <v>125457205</v>
      </c>
      <c r="J58" s="115">
        <v>909003</v>
      </c>
      <c r="K58" s="218" t="s">
        <v>359</v>
      </c>
      <c r="L58" s="361">
        <v>0</v>
      </c>
      <c r="M58" s="331">
        <v>1</v>
      </c>
      <c r="N58" s="331">
        <v>0</v>
      </c>
      <c r="O58" s="342" t="s">
        <v>1703</v>
      </c>
      <c r="P58" s="218" t="s">
        <v>1704</v>
      </c>
      <c r="Q58" s="220" t="s">
        <v>1705</v>
      </c>
      <c r="R58" s="215">
        <v>475</v>
      </c>
      <c r="S58" s="221" t="s">
        <v>1706</v>
      </c>
      <c r="T58" s="9"/>
      <c r="U58" s="130"/>
      <c r="W58" s="401">
        <v>49</v>
      </c>
      <c r="X58" s="394">
        <v>41058</v>
      </c>
    </row>
    <row r="59" spans="1:24" s="132" customFormat="1" ht="12.75">
      <c r="A59" s="77">
        <v>246</v>
      </c>
      <c r="B59" s="217" t="s">
        <v>100</v>
      </c>
      <c r="C59" s="114">
        <v>41920</v>
      </c>
      <c r="D59" s="217"/>
      <c r="E59" s="115">
        <v>1262.05</v>
      </c>
      <c r="F59" s="4"/>
      <c r="G59" s="115">
        <v>5683.2</v>
      </c>
      <c r="H59" s="2"/>
      <c r="I59" s="115">
        <v>13772910</v>
      </c>
      <c r="J59" s="115">
        <v>137729</v>
      </c>
      <c r="K59" s="218" t="s">
        <v>1707</v>
      </c>
      <c r="L59" s="361">
        <v>0</v>
      </c>
      <c r="M59" s="331">
        <v>1</v>
      </c>
      <c r="N59" s="331">
        <v>0</v>
      </c>
      <c r="O59" s="342" t="s">
        <v>237</v>
      </c>
      <c r="P59" s="218" t="s">
        <v>238</v>
      </c>
      <c r="Q59" s="220" t="s">
        <v>133</v>
      </c>
      <c r="R59" s="215">
        <v>2191</v>
      </c>
      <c r="S59" s="221" t="s">
        <v>239</v>
      </c>
      <c r="T59" s="9"/>
      <c r="U59" s="130"/>
      <c r="W59" s="401">
        <v>31</v>
      </c>
      <c r="X59" s="394">
        <v>41677</v>
      </c>
    </row>
    <row r="60" spans="1:24" s="132" customFormat="1" ht="12.75">
      <c r="A60" s="77">
        <v>257</v>
      </c>
      <c r="B60" s="217" t="s">
        <v>100</v>
      </c>
      <c r="C60" s="114">
        <v>41932</v>
      </c>
      <c r="D60" s="217"/>
      <c r="E60" s="115">
        <v>-67.52</v>
      </c>
      <c r="F60" s="4"/>
      <c r="G60" s="115">
        <v>1368.01</v>
      </c>
      <c r="H60" s="2"/>
      <c r="I60" s="115">
        <v>260258900</v>
      </c>
      <c r="J60" s="115">
        <v>1391445</v>
      </c>
      <c r="K60" s="218" t="s">
        <v>74</v>
      </c>
      <c r="L60" s="361">
        <v>18</v>
      </c>
      <c r="M60" s="331" t="s">
        <v>1741</v>
      </c>
      <c r="N60" s="331">
        <v>0</v>
      </c>
      <c r="O60" s="342" t="s">
        <v>1742</v>
      </c>
      <c r="P60" s="218" t="s">
        <v>1743</v>
      </c>
      <c r="Q60" s="220" t="s">
        <v>87</v>
      </c>
      <c r="R60" s="215" t="s">
        <v>1744</v>
      </c>
      <c r="S60" s="221" t="s">
        <v>1745</v>
      </c>
      <c r="T60" s="9"/>
      <c r="U60" s="130"/>
      <c r="W60" s="401">
        <v>87</v>
      </c>
      <c r="X60" s="394">
        <v>41142</v>
      </c>
    </row>
    <row r="61" spans="1:24" s="132" customFormat="1" ht="12.75">
      <c r="A61" s="77">
        <v>258</v>
      </c>
      <c r="B61" s="217" t="s">
        <v>100</v>
      </c>
      <c r="C61" s="114">
        <v>41932</v>
      </c>
      <c r="D61" s="217"/>
      <c r="E61" s="115">
        <v>18.72</v>
      </c>
      <c r="F61" s="4"/>
      <c r="G61" s="115">
        <v>2572.3</v>
      </c>
      <c r="H61" s="2"/>
      <c r="I61" s="115">
        <v>56916322</v>
      </c>
      <c r="J61" s="115">
        <v>541504</v>
      </c>
      <c r="K61" s="218" t="s">
        <v>74</v>
      </c>
      <c r="L61" s="361">
        <v>7</v>
      </c>
      <c r="M61" s="331" t="s">
        <v>1746</v>
      </c>
      <c r="N61" s="331">
        <v>0</v>
      </c>
      <c r="O61" s="342" t="s">
        <v>821</v>
      </c>
      <c r="P61" s="218" t="s">
        <v>1747</v>
      </c>
      <c r="Q61" s="220" t="s">
        <v>1748</v>
      </c>
      <c r="R61" s="215" t="s">
        <v>1749</v>
      </c>
      <c r="S61" s="221" t="s">
        <v>1750</v>
      </c>
      <c r="T61" s="9"/>
      <c r="U61" s="130"/>
      <c r="W61" s="401">
        <v>41</v>
      </c>
      <c r="X61" s="394">
        <v>41347</v>
      </c>
    </row>
    <row r="62" spans="1:24" s="132" customFormat="1" ht="12.75">
      <c r="A62" s="77">
        <v>259</v>
      </c>
      <c r="B62" s="217" t="s">
        <v>100</v>
      </c>
      <c r="C62" s="114">
        <v>41933</v>
      </c>
      <c r="D62" s="217"/>
      <c r="E62" s="115">
        <v>132.61</v>
      </c>
      <c r="F62" s="4"/>
      <c r="G62" s="115">
        <v>3519.7</v>
      </c>
      <c r="H62" s="2"/>
      <c r="I62" s="115">
        <v>53656422</v>
      </c>
      <c r="J62" s="115">
        <v>483753</v>
      </c>
      <c r="K62" s="218" t="s">
        <v>391</v>
      </c>
      <c r="L62" s="361">
        <v>10</v>
      </c>
      <c r="M62" s="331" t="s">
        <v>1751</v>
      </c>
      <c r="N62" s="331">
        <v>0</v>
      </c>
      <c r="O62" s="342" t="s">
        <v>1752</v>
      </c>
      <c r="P62" s="218" t="s">
        <v>1753</v>
      </c>
      <c r="Q62" s="220" t="s">
        <v>1754</v>
      </c>
      <c r="R62" s="215" t="s">
        <v>1755</v>
      </c>
      <c r="S62" s="221" t="s">
        <v>1756</v>
      </c>
      <c r="T62" s="9"/>
      <c r="U62" s="130"/>
      <c r="W62" s="401">
        <v>76</v>
      </c>
      <c r="X62" s="394">
        <v>41459</v>
      </c>
    </row>
    <row r="63" spans="1:24" s="132" customFormat="1" ht="12.75">
      <c r="A63" s="77">
        <v>263</v>
      </c>
      <c r="B63" s="217" t="s">
        <v>100</v>
      </c>
      <c r="C63" s="114">
        <v>41940</v>
      </c>
      <c r="D63" s="217"/>
      <c r="E63" s="115">
        <v>36.25</v>
      </c>
      <c r="F63" s="4"/>
      <c r="G63" s="115">
        <v>1350.73</v>
      </c>
      <c r="H63" s="2"/>
      <c r="I63" s="115">
        <v>10665900</v>
      </c>
      <c r="J63" s="115">
        <v>97642</v>
      </c>
      <c r="K63" s="218" t="s">
        <v>74</v>
      </c>
      <c r="L63" s="361">
        <v>5</v>
      </c>
      <c r="M63" s="331" t="s">
        <v>1768</v>
      </c>
      <c r="N63" s="331">
        <v>0</v>
      </c>
      <c r="O63" s="342" t="s">
        <v>1769</v>
      </c>
      <c r="P63" s="218" t="s">
        <v>103</v>
      </c>
      <c r="Q63" s="220" t="s">
        <v>1770</v>
      </c>
      <c r="R63" s="215" t="s">
        <v>1771</v>
      </c>
      <c r="S63" s="221" t="s">
        <v>1772</v>
      </c>
      <c r="T63" s="9"/>
      <c r="U63" s="130"/>
      <c r="W63" s="401">
        <v>56</v>
      </c>
      <c r="X63" s="394">
        <v>41407</v>
      </c>
    </row>
    <row r="64" spans="1:21" s="132" customFormat="1" ht="12.75">
      <c r="A64" s="77">
        <v>266</v>
      </c>
      <c r="B64" s="217" t="s">
        <v>108</v>
      </c>
      <c r="C64" s="114">
        <v>41942</v>
      </c>
      <c r="D64" s="217"/>
      <c r="E64" s="115">
        <v>139.08</v>
      </c>
      <c r="F64" s="4"/>
      <c r="G64" s="115">
        <v>265.7</v>
      </c>
      <c r="H64" s="2"/>
      <c r="I64" s="115">
        <v>19037811</v>
      </c>
      <c r="J64" s="115">
        <v>285567</v>
      </c>
      <c r="K64" s="218" t="s">
        <v>74</v>
      </c>
      <c r="L64" s="361">
        <v>2</v>
      </c>
      <c r="M64" s="331">
        <v>1</v>
      </c>
      <c r="N64" s="331">
        <v>0</v>
      </c>
      <c r="O64" s="342" t="s">
        <v>1781</v>
      </c>
      <c r="P64" s="218" t="s">
        <v>1782</v>
      </c>
      <c r="Q64" s="220" t="s">
        <v>1783</v>
      </c>
      <c r="R64" s="215">
        <v>1565</v>
      </c>
      <c r="S64" s="221" t="s">
        <v>1784</v>
      </c>
      <c r="T64" s="9"/>
      <c r="U64" s="130"/>
    </row>
    <row r="65" spans="1:21" s="132" customFormat="1" ht="12.75">
      <c r="A65" s="77">
        <v>270</v>
      </c>
      <c r="B65" s="217" t="s">
        <v>108</v>
      </c>
      <c r="C65" s="114">
        <v>41949</v>
      </c>
      <c r="D65" s="217"/>
      <c r="E65" s="115">
        <v>5371.53</v>
      </c>
      <c r="F65" s="4"/>
      <c r="G65" s="115">
        <v>1573</v>
      </c>
      <c r="H65" s="2"/>
      <c r="I65" s="115">
        <v>17834681</v>
      </c>
      <c r="J65" s="115">
        <v>12484277</v>
      </c>
      <c r="K65" s="218" t="s">
        <v>74</v>
      </c>
      <c r="L65" s="361">
        <v>5</v>
      </c>
      <c r="M65" s="331">
        <v>34</v>
      </c>
      <c r="N65" s="331">
        <v>0</v>
      </c>
      <c r="O65" s="342" t="s">
        <v>1833</v>
      </c>
      <c r="P65" s="218" t="s">
        <v>1834</v>
      </c>
      <c r="Q65" s="220" t="s">
        <v>1161</v>
      </c>
      <c r="R65" s="215" t="s">
        <v>1835</v>
      </c>
      <c r="S65" s="221" t="s">
        <v>1836</v>
      </c>
      <c r="T65" s="9"/>
      <c r="U65" s="130"/>
    </row>
    <row r="66" spans="1:24" s="132" customFormat="1" ht="12.75">
      <c r="A66" s="77">
        <v>274</v>
      </c>
      <c r="B66" s="217" t="s">
        <v>100</v>
      </c>
      <c r="C66" s="114">
        <v>41953</v>
      </c>
      <c r="D66" s="217"/>
      <c r="E66" s="115">
        <v>4.72</v>
      </c>
      <c r="F66" s="4"/>
      <c r="G66" s="115">
        <v>279.75</v>
      </c>
      <c r="H66" s="2"/>
      <c r="I66" s="115">
        <v>849676</v>
      </c>
      <c r="J66" s="115">
        <v>12745</v>
      </c>
      <c r="K66" s="218" t="s">
        <v>74</v>
      </c>
      <c r="L66" s="361">
        <v>2</v>
      </c>
      <c r="M66" s="331">
        <v>1</v>
      </c>
      <c r="N66" s="331">
        <v>0</v>
      </c>
      <c r="O66" s="342" t="s">
        <v>766</v>
      </c>
      <c r="P66" s="218" t="s">
        <v>1848</v>
      </c>
      <c r="Q66" s="220" t="s">
        <v>481</v>
      </c>
      <c r="R66" s="215" t="s">
        <v>1849</v>
      </c>
      <c r="S66" s="221" t="s">
        <v>1850</v>
      </c>
      <c r="T66" s="9"/>
      <c r="U66" s="130"/>
      <c r="W66" s="401">
        <v>41</v>
      </c>
      <c r="X66" s="394">
        <v>41036</v>
      </c>
    </row>
    <row r="67" spans="1:21" s="132" customFormat="1" ht="12.75">
      <c r="A67" s="77">
        <v>278</v>
      </c>
      <c r="B67" s="217" t="s">
        <v>108</v>
      </c>
      <c r="C67" s="114">
        <v>41954</v>
      </c>
      <c r="D67" s="217" t="s">
        <v>101</v>
      </c>
      <c r="E67" s="115">
        <v>16127.9</v>
      </c>
      <c r="F67" s="4"/>
      <c r="G67" s="115">
        <v>3595.4</v>
      </c>
      <c r="H67" s="2"/>
      <c r="I67" s="115">
        <v>53686726</v>
      </c>
      <c r="J67" s="115">
        <v>34841877</v>
      </c>
      <c r="K67" s="218" t="s">
        <v>391</v>
      </c>
      <c r="L67" s="361">
        <v>13</v>
      </c>
      <c r="M67" s="331" t="s">
        <v>1862</v>
      </c>
      <c r="N67" s="331">
        <v>0</v>
      </c>
      <c r="O67" s="342" t="s">
        <v>1136</v>
      </c>
      <c r="P67" s="218" t="s">
        <v>1863</v>
      </c>
      <c r="Q67" s="220" t="s">
        <v>1864</v>
      </c>
      <c r="R67" s="215" t="s">
        <v>1865</v>
      </c>
      <c r="S67" s="221" t="s">
        <v>1866</v>
      </c>
      <c r="T67" s="9"/>
      <c r="U67" s="130"/>
    </row>
    <row r="68" spans="1:21" s="132" customFormat="1" ht="12.75">
      <c r="A68" s="77">
        <v>283</v>
      </c>
      <c r="B68" s="217" t="s">
        <v>108</v>
      </c>
      <c r="C68" s="114">
        <v>41957</v>
      </c>
      <c r="D68" s="217"/>
      <c r="E68" s="115">
        <v>6023.31</v>
      </c>
      <c r="F68" s="4"/>
      <c r="G68" s="115">
        <v>1778.4</v>
      </c>
      <c r="H68" s="2"/>
      <c r="I68" s="115">
        <v>1346813505</v>
      </c>
      <c r="J68" s="115">
        <v>14120612</v>
      </c>
      <c r="K68" s="218" t="s">
        <v>74</v>
      </c>
      <c r="L68" s="361">
        <v>5</v>
      </c>
      <c r="M68" s="331">
        <v>44</v>
      </c>
      <c r="N68" s="331">
        <v>0</v>
      </c>
      <c r="O68" s="342" t="s">
        <v>1873</v>
      </c>
      <c r="P68" s="218" t="s">
        <v>103</v>
      </c>
      <c r="Q68" s="220" t="s">
        <v>271</v>
      </c>
      <c r="R68" s="215" t="s">
        <v>1874</v>
      </c>
      <c r="S68" s="221" t="s">
        <v>1875</v>
      </c>
      <c r="T68" s="9"/>
      <c r="U68" s="130"/>
    </row>
    <row r="69" spans="1:24" s="132" customFormat="1" ht="12.75">
      <c r="A69" s="77">
        <v>284</v>
      </c>
      <c r="B69" s="217" t="s">
        <v>100</v>
      </c>
      <c r="C69" s="114">
        <v>41957</v>
      </c>
      <c r="D69" s="217"/>
      <c r="E69" s="115">
        <v>2.4</v>
      </c>
      <c r="F69" s="4"/>
      <c r="G69" s="115">
        <v>5439.83</v>
      </c>
      <c r="H69" s="2"/>
      <c r="I69" s="115">
        <v>12583240</v>
      </c>
      <c r="J69" s="115">
        <v>128749</v>
      </c>
      <c r="K69" s="218" t="s">
        <v>74</v>
      </c>
      <c r="L69" s="361">
        <v>7</v>
      </c>
      <c r="M69" s="331">
        <v>172</v>
      </c>
      <c r="N69" s="331">
        <v>0</v>
      </c>
      <c r="O69" s="342" t="s">
        <v>1876</v>
      </c>
      <c r="P69" s="218" t="s">
        <v>1877</v>
      </c>
      <c r="Q69" s="220" t="s">
        <v>543</v>
      </c>
      <c r="R69" s="215">
        <v>881</v>
      </c>
      <c r="S69" s="221" t="s">
        <v>1878</v>
      </c>
      <c r="T69" s="9"/>
      <c r="U69" s="130"/>
      <c r="W69" s="132">
        <v>26</v>
      </c>
      <c r="X69" s="394">
        <v>41316</v>
      </c>
    </row>
    <row r="70" spans="1:24" s="132" customFormat="1" ht="12.75">
      <c r="A70" s="77">
        <v>286</v>
      </c>
      <c r="B70" s="217" t="s">
        <v>100</v>
      </c>
      <c r="C70" s="114">
        <v>41957</v>
      </c>
      <c r="D70" s="217"/>
      <c r="E70" s="115"/>
      <c r="F70" s="4"/>
      <c r="G70" s="115">
        <v>1500</v>
      </c>
      <c r="H70" s="2"/>
      <c r="I70" s="115">
        <v>152979</v>
      </c>
      <c r="J70" s="115">
        <v>107.085</v>
      </c>
      <c r="K70" s="218" t="s">
        <v>74</v>
      </c>
      <c r="L70" s="361">
        <v>5</v>
      </c>
      <c r="M70" s="331">
        <v>37</v>
      </c>
      <c r="N70" s="331">
        <v>0</v>
      </c>
      <c r="O70" s="342" t="s">
        <v>1883</v>
      </c>
      <c r="P70" s="218" t="s">
        <v>1884</v>
      </c>
      <c r="Q70" s="220" t="s">
        <v>165</v>
      </c>
      <c r="R70" s="215" t="s">
        <v>1885</v>
      </c>
      <c r="S70" s="221" t="s">
        <v>1886</v>
      </c>
      <c r="T70" s="9"/>
      <c r="U70" s="130"/>
      <c r="W70" s="132">
        <v>132</v>
      </c>
      <c r="X70" s="394">
        <v>41612</v>
      </c>
    </row>
    <row r="71" spans="1:21" s="132" customFormat="1" ht="12.75">
      <c r="A71" s="77">
        <v>287</v>
      </c>
      <c r="B71" s="217" t="s">
        <v>108</v>
      </c>
      <c r="C71" s="114">
        <v>41957</v>
      </c>
      <c r="D71" s="217"/>
      <c r="E71" s="115">
        <v>8480.54</v>
      </c>
      <c r="F71" s="4"/>
      <c r="G71" s="115">
        <v>845</v>
      </c>
      <c r="H71" s="2"/>
      <c r="I71" s="115">
        <v>1844315838</v>
      </c>
      <c r="J71" s="115">
        <v>18006201</v>
      </c>
      <c r="K71" s="218" t="s">
        <v>74</v>
      </c>
      <c r="L71" s="361">
        <v>13</v>
      </c>
      <c r="M71" s="331">
        <v>68</v>
      </c>
      <c r="N71" s="331">
        <v>0</v>
      </c>
      <c r="O71" s="342" t="s">
        <v>815</v>
      </c>
      <c r="P71" s="218" t="s">
        <v>1887</v>
      </c>
      <c r="Q71" s="220" t="s">
        <v>1888</v>
      </c>
      <c r="R71" s="215" t="s">
        <v>1889</v>
      </c>
      <c r="S71" s="221" t="s">
        <v>1890</v>
      </c>
      <c r="T71" s="9"/>
      <c r="U71" s="130"/>
    </row>
    <row r="72" spans="1:24" s="132" customFormat="1" ht="12.75">
      <c r="A72" s="77">
        <v>289</v>
      </c>
      <c r="B72" s="217" t="s">
        <v>100</v>
      </c>
      <c r="C72" s="114">
        <v>41957</v>
      </c>
      <c r="D72" s="217"/>
      <c r="E72" s="115">
        <v>26.64</v>
      </c>
      <c r="F72" s="4"/>
      <c r="G72" s="115">
        <v>2986.9</v>
      </c>
      <c r="H72" s="2"/>
      <c r="I72" s="115">
        <v>1066138418</v>
      </c>
      <c r="J72" s="115">
        <v>5642794</v>
      </c>
      <c r="K72" s="218" t="s">
        <v>391</v>
      </c>
      <c r="L72" s="361">
        <v>19</v>
      </c>
      <c r="M72" s="331" t="s">
        <v>1895</v>
      </c>
      <c r="N72" s="331">
        <v>0</v>
      </c>
      <c r="O72" s="342" t="s">
        <v>718</v>
      </c>
      <c r="P72" s="218" t="s">
        <v>103</v>
      </c>
      <c r="Q72" s="220" t="s">
        <v>61</v>
      </c>
      <c r="R72" s="215" t="s">
        <v>1896</v>
      </c>
      <c r="S72" s="221" t="s">
        <v>1897</v>
      </c>
      <c r="T72" s="9"/>
      <c r="U72" s="130"/>
      <c r="W72" s="132">
        <v>31</v>
      </c>
      <c r="X72" s="394">
        <v>41331</v>
      </c>
    </row>
    <row r="73" spans="1:21" s="132" customFormat="1" ht="12.75">
      <c r="A73" s="77">
        <v>290</v>
      </c>
      <c r="B73" s="217" t="s">
        <v>108</v>
      </c>
      <c r="C73" s="114">
        <v>41961</v>
      </c>
      <c r="D73" s="217"/>
      <c r="E73" s="115">
        <v>6179.8</v>
      </c>
      <c r="F73" s="4"/>
      <c r="G73" s="115">
        <v>1853.1</v>
      </c>
      <c r="H73" s="2"/>
      <c r="I73" s="115">
        <v>1378941357</v>
      </c>
      <c r="J73" s="115">
        <v>14478884</v>
      </c>
      <c r="K73" s="218" t="s">
        <v>74</v>
      </c>
      <c r="L73" s="361">
        <v>5</v>
      </c>
      <c r="M73" s="331">
        <v>46</v>
      </c>
      <c r="N73" s="331">
        <v>0</v>
      </c>
      <c r="O73" s="342" t="s">
        <v>1641</v>
      </c>
      <c r="P73" s="218" t="s">
        <v>103</v>
      </c>
      <c r="Q73" s="220" t="s">
        <v>665</v>
      </c>
      <c r="R73" s="215" t="s">
        <v>1898</v>
      </c>
      <c r="S73" s="221" t="s">
        <v>1899</v>
      </c>
      <c r="T73" s="9"/>
      <c r="U73" s="130"/>
    </row>
    <row r="74" spans="1:21" s="132" customFormat="1" ht="12.75">
      <c r="A74" s="77">
        <v>291</v>
      </c>
      <c r="B74" s="217" t="s">
        <v>108</v>
      </c>
      <c r="C74" s="114">
        <v>41963</v>
      </c>
      <c r="D74" s="217"/>
      <c r="E74" s="115">
        <v>6915.82</v>
      </c>
      <c r="F74" s="4"/>
      <c r="G74" s="115"/>
      <c r="H74" s="2"/>
      <c r="I74" s="115">
        <v>23037366</v>
      </c>
      <c r="J74" s="115">
        <v>15153048</v>
      </c>
      <c r="K74" s="218" t="s">
        <v>74</v>
      </c>
      <c r="L74" s="361">
        <v>14</v>
      </c>
      <c r="M74" s="331">
        <v>66</v>
      </c>
      <c r="N74" s="331">
        <v>0</v>
      </c>
      <c r="O74" s="342" t="s">
        <v>1900</v>
      </c>
      <c r="P74" s="218" t="s">
        <v>1901</v>
      </c>
      <c r="Q74" s="220" t="s">
        <v>377</v>
      </c>
      <c r="R74" s="407">
        <v>39603</v>
      </c>
      <c r="S74" s="221" t="s">
        <v>1902</v>
      </c>
      <c r="T74" s="9"/>
      <c r="U74" s="130"/>
    </row>
    <row r="75" spans="1:21" s="132" customFormat="1" ht="12.75">
      <c r="A75" s="77">
        <v>296</v>
      </c>
      <c r="B75" s="217" t="s">
        <v>108</v>
      </c>
      <c r="C75" s="114">
        <v>41963</v>
      </c>
      <c r="D75" s="217"/>
      <c r="E75" s="115">
        <v>7758.67</v>
      </c>
      <c r="F75" s="4"/>
      <c r="G75" s="115">
        <v>1386</v>
      </c>
      <c r="H75" s="2"/>
      <c r="I75" s="115">
        <v>1716680047</v>
      </c>
      <c r="J75" s="115">
        <v>25555435</v>
      </c>
      <c r="K75" s="218" t="s">
        <v>74</v>
      </c>
      <c r="L75" s="361">
        <v>11</v>
      </c>
      <c r="M75" s="331">
        <v>79</v>
      </c>
      <c r="N75" s="331">
        <v>0</v>
      </c>
      <c r="O75" s="342" t="s">
        <v>1635</v>
      </c>
      <c r="P75" s="218" t="s">
        <v>1913</v>
      </c>
      <c r="Q75" s="220" t="s">
        <v>1637</v>
      </c>
      <c r="R75" s="215" t="s">
        <v>1914</v>
      </c>
      <c r="S75" s="221" t="s">
        <v>1915</v>
      </c>
      <c r="T75" s="9"/>
      <c r="U75" s="130"/>
    </row>
    <row r="76" spans="1:24" s="132" customFormat="1" ht="12.75">
      <c r="A76" s="77">
        <v>305</v>
      </c>
      <c r="B76" s="217" t="s">
        <v>100</v>
      </c>
      <c r="C76" s="114">
        <v>41977</v>
      </c>
      <c r="D76" s="217"/>
      <c r="E76" s="115">
        <v>287.91</v>
      </c>
      <c r="F76" s="4"/>
      <c r="G76" s="115">
        <v>5914.88</v>
      </c>
      <c r="H76" s="2"/>
      <c r="I76" s="115">
        <v>403479825</v>
      </c>
      <c r="J76" s="115">
        <v>3005128</v>
      </c>
      <c r="K76" s="218" t="s">
        <v>624</v>
      </c>
      <c r="L76" s="361">
        <v>13</v>
      </c>
      <c r="M76" s="331">
        <v>0</v>
      </c>
      <c r="N76" s="331">
        <v>0</v>
      </c>
      <c r="O76" s="342" t="s">
        <v>740</v>
      </c>
      <c r="P76" s="218" t="s">
        <v>741</v>
      </c>
      <c r="Q76" s="220" t="s">
        <v>87</v>
      </c>
      <c r="R76" s="215" t="s">
        <v>742</v>
      </c>
      <c r="S76" s="221" t="s">
        <v>2038</v>
      </c>
      <c r="T76" s="9"/>
      <c r="U76" s="130"/>
      <c r="W76" s="132">
        <v>138</v>
      </c>
      <c r="X76" s="394">
        <v>41816</v>
      </c>
    </row>
    <row r="77" spans="1:21" s="132" customFormat="1" ht="12.75">
      <c r="A77" s="77">
        <v>320</v>
      </c>
      <c r="B77" s="217" t="s">
        <v>108</v>
      </c>
      <c r="C77" s="114">
        <v>41989</v>
      </c>
      <c r="D77" s="217"/>
      <c r="E77" s="115">
        <v>16394.77</v>
      </c>
      <c r="F77" s="4"/>
      <c r="G77" s="115">
        <v>1537.81</v>
      </c>
      <c r="H77" s="2"/>
      <c r="I77" s="115">
        <v>53505710</v>
      </c>
      <c r="J77" s="115">
        <v>35823069</v>
      </c>
      <c r="K77" s="218" t="s">
        <v>2082</v>
      </c>
      <c r="L77" s="361">
        <v>18</v>
      </c>
      <c r="M77" s="331" t="s">
        <v>2083</v>
      </c>
      <c r="N77" s="331">
        <v>0</v>
      </c>
      <c r="O77" s="342" t="s">
        <v>2084</v>
      </c>
      <c r="P77" s="218" t="s">
        <v>2085</v>
      </c>
      <c r="Q77" s="220" t="s">
        <v>266</v>
      </c>
      <c r="R77" s="215">
        <v>100</v>
      </c>
      <c r="S77" s="221" t="s">
        <v>2086</v>
      </c>
      <c r="T77" s="9"/>
      <c r="U77" s="130"/>
    </row>
    <row r="78" spans="1:21" s="132" customFormat="1" ht="12.75">
      <c r="A78" s="77">
        <v>321</v>
      </c>
      <c r="B78" s="217" t="s">
        <v>108</v>
      </c>
      <c r="C78" s="114">
        <v>41990</v>
      </c>
      <c r="D78" s="217"/>
      <c r="E78" s="115">
        <v>8234.92</v>
      </c>
      <c r="F78" s="4"/>
      <c r="G78" s="115">
        <v>1620.3</v>
      </c>
      <c r="H78" s="2"/>
      <c r="I78" s="115">
        <v>1800447667</v>
      </c>
      <c r="J78" s="115">
        <v>17404838</v>
      </c>
      <c r="K78" s="218" t="s">
        <v>74</v>
      </c>
      <c r="L78" s="361">
        <v>12</v>
      </c>
      <c r="M78" s="331">
        <v>96</v>
      </c>
      <c r="N78" s="331">
        <v>0</v>
      </c>
      <c r="O78" s="342" t="s">
        <v>1000</v>
      </c>
      <c r="P78" s="218" t="s">
        <v>1450</v>
      </c>
      <c r="Q78" s="220" t="s">
        <v>1002</v>
      </c>
      <c r="R78" s="215" t="s">
        <v>2087</v>
      </c>
      <c r="S78" s="221" t="s">
        <v>2088</v>
      </c>
      <c r="T78" s="9"/>
      <c r="U78" s="130"/>
    </row>
    <row r="79" spans="1:21" s="132" customFormat="1" ht="12.75">
      <c r="A79" s="77">
        <v>327</v>
      </c>
      <c r="B79" s="217" t="s">
        <v>108</v>
      </c>
      <c r="C79" s="114">
        <v>41997</v>
      </c>
      <c r="D79" s="217"/>
      <c r="E79" s="115">
        <v>16834.94</v>
      </c>
      <c r="F79" s="4"/>
      <c r="G79" s="115">
        <v>3748.65</v>
      </c>
      <c r="H79" s="2"/>
      <c r="I79" s="115"/>
      <c r="J79" s="115">
        <v>37528793</v>
      </c>
      <c r="K79" s="218" t="s">
        <v>74</v>
      </c>
      <c r="L79" s="361" t="s">
        <v>2104</v>
      </c>
      <c r="M79" s="331" t="s">
        <v>2105</v>
      </c>
      <c r="N79" s="331">
        <v>0</v>
      </c>
      <c r="O79" s="342" t="s">
        <v>1818</v>
      </c>
      <c r="P79" s="218" t="s">
        <v>2106</v>
      </c>
      <c r="Q79" s="220" t="s">
        <v>2107</v>
      </c>
      <c r="R79" s="215" t="s">
        <v>2108</v>
      </c>
      <c r="S79" s="221" t="s">
        <v>2109</v>
      </c>
      <c r="T79" s="9"/>
      <c r="U79" s="130"/>
    </row>
    <row r="80" spans="1:24" s="132" customFormat="1" ht="12.75">
      <c r="A80" s="77">
        <v>329</v>
      </c>
      <c r="B80" s="217" t="s">
        <v>100</v>
      </c>
      <c r="C80" s="114">
        <v>41999</v>
      </c>
      <c r="D80" s="113"/>
      <c r="E80" s="115">
        <v>951.2</v>
      </c>
      <c r="F80" s="4"/>
      <c r="G80" s="115">
        <v>600.97</v>
      </c>
      <c r="H80" s="2"/>
      <c r="I80" s="115">
        <v>19795435</v>
      </c>
      <c r="J80" s="115">
        <v>240402</v>
      </c>
      <c r="K80" s="218" t="s">
        <v>2113</v>
      </c>
      <c r="L80" s="361">
        <v>0</v>
      </c>
      <c r="M80" s="331" t="s">
        <v>2114</v>
      </c>
      <c r="N80" s="331">
        <v>0</v>
      </c>
      <c r="O80" s="342" t="s">
        <v>2115</v>
      </c>
      <c r="P80" s="218" t="s">
        <v>2116</v>
      </c>
      <c r="Q80" s="220" t="s">
        <v>1375</v>
      </c>
      <c r="R80" s="215">
        <v>4501</v>
      </c>
      <c r="S80" s="221" t="s">
        <v>2117</v>
      </c>
      <c r="T80" s="9"/>
      <c r="U80" s="130"/>
      <c r="W80" s="132">
        <v>2</v>
      </c>
      <c r="X80" s="394">
        <v>41282</v>
      </c>
    </row>
    <row r="81" spans="1:24" s="132" customFormat="1" ht="12.75">
      <c r="A81" s="77">
        <v>330</v>
      </c>
      <c r="B81" s="217" t="s">
        <v>100</v>
      </c>
      <c r="C81" s="114">
        <v>42002</v>
      </c>
      <c r="D81" s="113"/>
      <c r="E81" s="115">
        <v>268</v>
      </c>
      <c r="F81" s="4"/>
      <c r="G81" s="115">
        <v>365.08</v>
      </c>
      <c r="H81" s="2"/>
      <c r="I81" s="115">
        <v>9912892</v>
      </c>
      <c r="J81" s="115">
        <v>112628</v>
      </c>
      <c r="K81" s="218" t="s">
        <v>2113</v>
      </c>
      <c r="L81" s="361">
        <v>0</v>
      </c>
      <c r="M81" s="331" t="s">
        <v>2118</v>
      </c>
      <c r="N81" s="331">
        <v>0</v>
      </c>
      <c r="O81" s="342" t="s">
        <v>2119</v>
      </c>
      <c r="P81" s="218" t="s">
        <v>2120</v>
      </c>
      <c r="Q81" s="220" t="s">
        <v>426</v>
      </c>
      <c r="R81" s="215">
        <v>2954</v>
      </c>
      <c r="S81" s="221" t="s">
        <v>2121</v>
      </c>
      <c r="T81" s="9"/>
      <c r="U81" s="130"/>
      <c r="W81" s="132">
        <v>122</v>
      </c>
      <c r="X81" s="394">
        <v>41795</v>
      </c>
    </row>
    <row r="82" spans="1:21" s="132" customFormat="1" ht="12.75">
      <c r="A82" s="77">
        <v>331</v>
      </c>
      <c r="B82" s="217" t="s">
        <v>108</v>
      </c>
      <c r="C82" s="114">
        <v>42002</v>
      </c>
      <c r="D82" s="217"/>
      <c r="E82" s="115">
        <v>591.21</v>
      </c>
      <c r="F82" s="4"/>
      <c r="G82" s="115">
        <v>596.68</v>
      </c>
      <c r="H82" s="2"/>
      <c r="I82" s="115">
        <v>1291005</v>
      </c>
      <c r="J82" s="252">
        <v>903703</v>
      </c>
      <c r="K82" s="218" t="s">
        <v>74</v>
      </c>
      <c r="L82" s="361">
        <v>3</v>
      </c>
      <c r="M82" s="331">
        <v>6</v>
      </c>
      <c r="N82" s="331">
        <v>0</v>
      </c>
      <c r="O82" s="342" t="s">
        <v>2122</v>
      </c>
      <c r="P82" s="218" t="s">
        <v>2123</v>
      </c>
      <c r="Q82" s="220" t="s">
        <v>284</v>
      </c>
      <c r="R82" s="215">
        <v>462</v>
      </c>
      <c r="S82" s="221" t="s">
        <v>1095</v>
      </c>
      <c r="T82" s="9"/>
      <c r="U82" s="130"/>
    </row>
    <row r="83" spans="1:24" s="440" customFormat="1" ht="12.75">
      <c r="A83" s="264">
        <v>334</v>
      </c>
      <c r="B83" s="234" t="s">
        <v>108</v>
      </c>
      <c r="C83" s="437">
        <v>42004</v>
      </c>
      <c r="D83" s="234" t="s">
        <v>173</v>
      </c>
      <c r="E83" s="438">
        <v>8176.08</v>
      </c>
      <c r="F83" s="229"/>
      <c r="G83" s="438">
        <v>2483.51</v>
      </c>
      <c r="H83" s="229"/>
      <c r="I83" s="438">
        <v>1812335451</v>
      </c>
      <c r="J83" s="438">
        <v>27185032</v>
      </c>
      <c r="K83" s="229" t="s">
        <v>2251</v>
      </c>
      <c r="L83" s="360">
        <v>5</v>
      </c>
      <c r="M83" s="234" t="s">
        <v>2252</v>
      </c>
      <c r="N83" s="439">
        <v>0</v>
      </c>
      <c r="O83" s="284" t="s">
        <v>2253</v>
      </c>
      <c r="P83" s="274" t="s">
        <v>2254</v>
      </c>
      <c r="Q83" s="275" t="s">
        <v>2179</v>
      </c>
      <c r="R83" s="230" t="s">
        <v>2180</v>
      </c>
      <c r="S83" s="230" t="s">
        <v>2255</v>
      </c>
      <c r="T83" s="383"/>
      <c r="U83" s="383"/>
      <c r="X83" s="441"/>
    </row>
    <row r="84" spans="1:21" s="132" customFormat="1" ht="12.75">
      <c r="A84" s="77"/>
      <c r="B84" s="217"/>
      <c r="C84" s="114"/>
      <c r="D84" s="217"/>
      <c r="E84" s="115"/>
      <c r="F84" s="4"/>
      <c r="G84" s="115"/>
      <c r="H84" s="2"/>
      <c r="I84" s="115"/>
      <c r="J84" s="115"/>
      <c r="K84" s="218"/>
      <c r="L84" s="361"/>
      <c r="M84" s="331"/>
      <c r="N84" s="331"/>
      <c r="O84" s="342"/>
      <c r="P84" s="218"/>
      <c r="Q84" s="220"/>
      <c r="R84" s="215"/>
      <c r="S84" s="221"/>
      <c r="T84" s="9"/>
      <c r="U84" s="130"/>
    </row>
    <row r="85" spans="1:21" s="132" customFormat="1" ht="12.75">
      <c r="A85" s="77"/>
      <c r="B85" s="217"/>
      <c r="C85" s="114"/>
      <c r="D85" s="113"/>
      <c r="E85" s="115"/>
      <c r="F85" s="4"/>
      <c r="G85" s="115"/>
      <c r="H85" s="2"/>
      <c r="I85" s="115"/>
      <c r="J85" s="115"/>
      <c r="K85" s="218"/>
      <c r="L85" s="361"/>
      <c r="M85" s="331"/>
      <c r="N85" s="331"/>
      <c r="O85" s="342"/>
      <c r="P85" s="218"/>
      <c r="Q85" s="220"/>
      <c r="R85" s="215"/>
      <c r="S85" s="221"/>
      <c r="T85" s="9"/>
      <c r="U85" s="130"/>
    </row>
    <row r="86" spans="1:21" s="132" customFormat="1" ht="12.75">
      <c r="A86" s="77"/>
      <c r="B86" s="217"/>
      <c r="C86" s="114"/>
      <c r="D86" s="113"/>
      <c r="E86" s="115"/>
      <c r="F86" s="4"/>
      <c r="G86" s="115"/>
      <c r="H86" s="2"/>
      <c r="I86" s="115"/>
      <c r="J86" s="115"/>
      <c r="K86" s="218"/>
      <c r="L86" s="361"/>
      <c r="M86" s="331"/>
      <c r="N86" s="331"/>
      <c r="O86" s="342"/>
      <c r="P86" s="218"/>
      <c r="Q86" s="220"/>
      <c r="R86" s="215"/>
      <c r="S86" s="221"/>
      <c r="T86" s="9"/>
      <c r="U86" s="130"/>
    </row>
    <row r="87" spans="1:21" s="132" customFormat="1" ht="12.75">
      <c r="A87" s="77"/>
      <c r="B87" s="217"/>
      <c r="C87" s="114"/>
      <c r="D87" s="217"/>
      <c r="E87" s="115"/>
      <c r="F87" s="4"/>
      <c r="G87" s="115"/>
      <c r="H87" s="2"/>
      <c r="I87" s="115"/>
      <c r="J87" s="252"/>
      <c r="K87" s="218"/>
      <c r="L87" s="361"/>
      <c r="M87" s="331"/>
      <c r="N87" s="331"/>
      <c r="O87" s="342"/>
      <c r="P87" s="218"/>
      <c r="Q87" s="220"/>
      <c r="R87" s="215"/>
      <c r="S87" s="221"/>
      <c r="T87" s="9"/>
      <c r="U87" s="130"/>
    </row>
    <row r="88" spans="1:21" s="132" customFormat="1" ht="12.75">
      <c r="A88" s="77"/>
      <c r="B88" s="217"/>
      <c r="C88" s="114"/>
      <c r="D88" s="217"/>
      <c r="E88" s="115"/>
      <c r="F88" s="4"/>
      <c r="G88" s="115"/>
      <c r="H88" s="2"/>
      <c r="I88" s="115"/>
      <c r="J88" s="115"/>
      <c r="K88" s="218"/>
      <c r="L88" s="361"/>
      <c r="M88" s="331"/>
      <c r="N88" s="331"/>
      <c r="O88" s="342"/>
      <c r="P88" s="218"/>
      <c r="Q88" s="220"/>
      <c r="R88" s="215"/>
      <c r="S88" s="221"/>
      <c r="T88" s="9"/>
      <c r="U88" s="130"/>
    </row>
    <row r="89" spans="1:21" s="132" customFormat="1" ht="12.75">
      <c r="A89" s="77"/>
      <c r="B89" s="217"/>
      <c r="C89" s="114"/>
      <c r="D89" s="217"/>
      <c r="E89" s="115"/>
      <c r="F89" s="4"/>
      <c r="G89" s="115"/>
      <c r="H89" s="2"/>
      <c r="I89" s="115"/>
      <c r="J89" s="115"/>
      <c r="K89" s="218"/>
      <c r="L89" s="361"/>
      <c r="M89" s="331"/>
      <c r="N89" s="331"/>
      <c r="O89" s="342"/>
      <c r="P89" s="218"/>
      <c r="Q89" s="220"/>
      <c r="R89" s="215"/>
      <c r="S89" s="221"/>
      <c r="T89" s="9"/>
      <c r="U89" s="130"/>
    </row>
    <row r="90" spans="1:21" s="132" customFormat="1" ht="12.75">
      <c r="A90" s="77"/>
      <c r="B90" s="217"/>
      <c r="C90" s="114"/>
      <c r="D90" s="113"/>
      <c r="E90" s="115"/>
      <c r="F90" s="4"/>
      <c r="G90" s="115"/>
      <c r="H90" s="2"/>
      <c r="I90" s="115"/>
      <c r="J90" s="115"/>
      <c r="K90" s="218"/>
      <c r="L90" s="361"/>
      <c r="M90" s="331"/>
      <c r="N90" s="331"/>
      <c r="O90" s="342"/>
      <c r="P90" s="218"/>
      <c r="Q90" s="220"/>
      <c r="R90" s="215"/>
      <c r="S90" s="221"/>
      <c r="T90" s="9"/>
      <c r="U90" s="130"/>
    </row>
    <row r="91" spans="1:21" s="132" customFormat="1" ht="12.75">
      <c r="A91" s="77"/>
      <c r="B91" s="217"/>
      <c r="C91" s="114"/>
      <c r="D91" s="113"/>
      <c r="E91" s="115"/>
      <c r="F91" s="4"/>
      <c r="G91" s="115"/>
      <c r="H91" s="2"/>
      <c r="I91" s="115"/>
      <c r="J91" s="115"/>
      <c r="K91" s="218"/>
      <c r="L91" s="361"/>
      <c r="M91" s="331"/>
      <c r="N91" s="331"/>
      <c r="O91" s="342"/>
      <c r="P91" s="218"/>
      <c r="Q91" s="220"/>
      <c r="R91" s="215"/>
      <c r="S91" s="221"/>
      <c r="T91" s="9"/>
      <c r="U91" s="130"/>
    </row>
    <row r="92" spans="1:21" s="132" customFormat="1" ht="12.75">
      <c r="A92" s="77"/>
      <c r="B92" s="217"/>
      <c r="C92" s="114"/>
      <c r="D92" s="217"/>
      <c r="E92" s="115"/>
      <c r="F92" s="4"/>
      <c r="G92" s="115"/>
      <c r="H92" s="2"/>
      <c r="I92" s="115"/>
      <c r="J92" s="252"/>
      <c r="K92" s="218"/>
      <c r="L92" s="361"/>
      <c r="M92" s="331"/>
      <c r="N92" s="331"/>
      <c r="O92" s="342"/>
      <c r="P92" s="218"/>
      <c r="Q92" s="220"/>
      <c r="R92" s="215"/>
      <c r="S92" s="221"/>
      <c r="T92" s="9"/>
      <c r="U92" s="130"/>
    </row>
  </sheetData>
  <sheetProtection/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65" r:id="rId1"/>
  <headerFooter alignWithMargins="0">
    <oddHeader>&amp;LI. MUNICIPALIDAD DE ÑUÑOA
DIRECCION DE OBRAS MUNICIPALES
DEPARTAMENTO DE INFORMATICA Y CATASTRO&amp;CLISTADO MAESTRO DE PERMISOS
DE EDIFICACION (O.N.)&amp;RPERIODO: 2010</oddHeader>
    <oddFooter>&amp;L&amp;F&amp;C&amp;P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503"/>
  <sheetViews>
    <sheetView zoomScalePageLayoutView="0" workbookViewId="0" topLeftCell="A1">
      <pane ySplit="1" topLeftCell="A123" activePane="bottomLeft" state="frozen"/>
      <selection pane="topLeft" activeCell="A1" sqref="A1"/>
      <selection pane="bottomLeft" activeCell="A148" sqref="A148"/>
    </sheetView>
  </sheetViews>
  <sheetFormatPr defaultColWidth="6.28125" defaultRowHeight="12.75"/>
  <cols>
    <col min="1" max="1" width="6.00390625" style="145" bestFit="1" customWidth="1"/>
    <col min="2" max="2" width="6.28125" style="145" bestFit="1" customWidth="1"/>
    <col min="3" max="3" width="10.28125" style="145" bestFit="1" customWidth="1"/>
    <col min="4" max="4" width="65.28125" style="1" bestFit="1" customWidth="1"/>
    <col min="5" max="5" width="11.7109375" style="140" bestFit="1" customWidth="1"/>
    <col min="6" max="6" width="39.140625" style="198" bestFit="1" customWidth="1"/>
    <col min="7" max="7" width="12.57421875" style="140" bestFit="1" customWidth="1"/>
    <col min="8" max="8" width="13.28125" style="140" bestFit="1" customWidth="1"/>
    <col min="9" max="9" width="30.7109375" style="1" bestFit="1" customWidth="1"/>
    <col min="10" max="16384" width="6.28125" style="164" customWidth="1"/>
  </cols>
  <sheetData>
    <row r="1" spans="1:9" s="191" customFormat="1" ht="12.75">
      <c r="A1" s="35" t="s">
        <v>18</v>
      </c>
      <c r="B1" s="35" t="s">
        <v>15</v>
      </c>
      <c r="C1" s="35" t="s">
        <v>21</v>
      </c>
      <c r="D1" s="35" t="s">
        <v>23</v>
      </c>
      <c r="E1" s="35" t="s">
        <v>8</v>
      </c>
      <c r="F1" s="35" t="s">
        <v>19</v>
      </c>
      <c r="G1" s="35" t="s">
        <v>31</v>
      </c>
      <c r="H1" s="35" t="s">
        <v>7</v>
      </c>
      <c r="I1" s="35" t="s">
        <v>20</v>
      </c>
    </row>
    <row r="2" spans="1:9" s="335" customFormat="1" ht="12.75">
      <c r="A2" s="334">
        <v>2703</v>
      </c>
      <c r="B2" s="334">
        <v>4388</v>
      </c>
      <c r="C2" s="336">
        <v>41731</v>
      </c>
      <c r="D2" s="337" t="s">
        <v>489</v>
      </c>
      <c r="E2" s="334" t="s">
        <v>490</v>
      </c>
      <c r="F2" s="337" t="s">
        <v>395</v>
      </c>
      <c r="G2" s="338">
        <v>2483</v>
      </c>
      <c r="H2" s="338" t="s">
        <v>491</v>
      </c>
      <c r="I2" s="337" t="s">
        <v>493</v>
      </c>
    </row>
    <row r="3" spans="1:9" s="335" customFormat="1" ht="12.75">
      <c r="A3" s="334"/>
      <c r="B3" s="334"/>
      <c r="C3" s="334"/>
      <c r="D3" s="334"/>
      <c r="E3" s="334"/>
      <c r="F3" s="337"/>
      <c r="G3" s="338">
        <v>2479</v>
      </c>
      <c r="H3" s="338" t="s">
        <v>492</v>
      </c>
      <c r="I3" s="337"/>
    </row>
    <row r="4" spans="1:9" s="192" customFormat="1" ht="12.75">
      <c r="A4" s="42">
        <v>2704</v>
      </c>
      <c r="B4" s="42">
        <v>4389</v>
      </c>
      <c r="C4" s="38">
        <v>41732</v>
      </c>
      <c r="D4" s="227" t="s">
        <v>494</v>
      </c>
      <c r="E4" s="227" t="s">
        <v>495</v>
      </c>
      <c r="F4" s="227" t="s">
        <v>277</v>
      </c>
      <c r="G4" s="230">
        <v>528</v>
      </c>
      <c r="H4" s="230" t="s">
        <v>498</v>
      </c>
      <c r="I4" s="227" t="s">
        <v>493</v>
      </c>
    </row>
    <row r="5" spans="1:9" s="192" customFormat="1" ht="12.75">
      <c r="A5" s="42"/>
      <c r="B5" s="42"/>
      <c r="C5" s="38"/>
      <c r="D5" s="227"/>
      <c r="E5" s="227"/>
      <c r="F5" s="227"/>
      <c r="G5" s="230" t="s">
        <v>496</v>
      </c>
      <c r="H5" s="230" t="s">
        <v>499</v>
      </c>
      <c r="I5" s="227"/>
    </row>
    <row r="6" spans="1:9" s="192" customFormat="1" ht="12.75">
      <c r="A6" s="42"/>
      <c r="B6" s="42"/>
      <c r="C6" s="38"/>
      <c r="D6" s="227"/>
      <c r="E6" s="227"/>
      <c r="F6" s="227"/>
      <c r="G6" s="230" t="s">
        <v>497</v>
      </c>
      <c r="H6" s="230" t="s">
        <v>500</v>
      </c>
      <c r="I6" s="227"/>
    </row>
    <row r="7" spans="1:9" s="192" customFormat="1" ht="12.75">
      <c r="A7" s="42"/>
      <c r="B7" s="42"/>
      <c r="C7" s="38"/>
      <c r="D7" s="227"/>
      <c r="E7" s="227"/>
      <c r="F7" s="227"/>
      <c r="G7" s="230">
        <v>556</v>
      </c>
      <c r="H7" s="230" t="s">
        <v>501</v>
      </c>
      <c r="I7" s="227"/>
    </row>
    <row r="8" spans="1:9" s="192" customFormat="1" ht="12.75">
      <c r="A8" s="42"/>
      <c r="B8" s="42"/>
      <c r="C8" s="38"/>
      <c r="D8" s="39"/>
      <c r="E8" s="39"/>
      <c r="F8" s="227"/>
      <c r="G8" s="41">
        <v>570</v>
      </c>
      <c r="H8" s="230" t="s">
        <v>502</v>
      </c>
      <c r="I8" s="39"/>
    </row>
    <row r="9" spans="1:9" s="153" customFormat="1" ht="12.75">
      <c r="A9" s="154">
        <v>2705</v>
      </c>
      <c r="B9" s="154">
        <v>4390</v>
      </c>
      <c r="C9" s="155">
        <v>41740</v>
      </c>
      <c r="D9" s="291" t="s">
        <v>503</v>
      </c>
      <c r="E9" s="238" t="s">
        <v>504</v>
      </c>
      <c r="F9" s="256" t="s">
        <v>152</v>
      </c>
      <c r="G9" s="157">
        <v>5633</v>
      </c>
      <c r="H9" s="238" t="s">
        <v>506</v>
      </c>
      <c r="I9" s="256" t="s">
        <v>493</v>
      </c>
    </row>
    <row r="10" spans="1:9" s="153" customFormat="1" ht="12.75">
      <c r="A10" s="154"/>
      <c r="B10" s="154"/>
      <c r="C10" s="155"/>
      <c r="D10" s="291"/>
      <c r="E10" s="238"/>
      <c r="F10" s="256" t="s">
        <v>505</v>
      </c>
      <c r="G10" s="157">
        <v>5645</v>
      </c>
      <c r="H10" s="238" t="s">
        <v>507</v>
      </c>
      <c r="I10" s="256"/>
    </row>
    <row r="11" spans="1:9" s="153" customFormat="1" ht="12.75">
      <c r="A11" s="45">
        <v>2706</v>
      </c>
      <c r="B11" s="45">
        <v>4391</v>
      </c>
      <c r="C11" s="43">
        <v>41744</v>
      </c>
      <c r="D11" s="282" t="s">
        <v>508</v>
      </c>
      <c r="E11" s="260" t="s">
        <v>509</v>
      </c>
      <c r="F11" s="227" t="s">
        <v>96</v>
      </c>
      <c r="G11" s="41">
        <v>2435</v>
      </c>
      <c r="H11" s="230" t="s">
        <v>510</v>
      </c>
      <c r="I11" s="259" t="s">
        <v>493</v>
      </c>
    </row>
    <row r="12" spans="1:9" s="153" customFormat="1" ht="12.75">
      <c r="A12" s="45"/>
      <c r="B12" s="45"/>
      <c r="C12" s="43"/>
      <c r="D12" s="282"/>
      <c r="E12" s="260"/>
      <c r="F12" s="227"/>
      <c r="G12" s="41">
        <v>2465</v>
      </c>
      <c r="H12" s="230" t="s">
        <v>511</v>
      </c>
      <c r="I12" s="259"/>
    </row>
    <row r="13" spans="1:9" s="153" customFormat="1" ht="12.75">
      <c r="A13" s="45"/>
      <c r="B13" s="45"/>
      <c r="C13" s="43"/>
      <c r="D13" s="111"/>
      <c r="E13" s="44"/>
      <c r="F13" s="227"/>
      <c r="G13" s="41">
        <v>2473</v>
      </c>
      <c r="H13" s="230" t="s">
        <v>512</v>
      </c>
      <c r="I13" s="71"/>
    </row>
    <row r="14" spans="1:9" s="163" customFormat="1" ht="12.75">
      <c r="A14" s="154">
        <v>2707</v>
      </c>
      <c r="B14" s="154">
        <v>4392</v>
      </c>
      <c r="C14" s="155">
        <v>41754</v>
      </c>
      <c r="D14" s="291" t="s">
        <v>513</v>
      </c>
      <c r="E14" s="238" t="s">
        <v>514</v>
      </c>
      <c r="F14" s="256" t="s">
        <v>257</v>
      </c>
      <c r="G14" s="157">
        <v>1794</v>
      </c>
      <c r="H14" s="238" t="s">
        <v>516</v>
      </c>
      <c r="I14" s="256" t="s">
        <v>493</v>
      </c>
    </row>
    <row r="15" spans="1:9" s="163" customFormat="1" ht="12.75">
      <c r="A15" s="154"/>
      <c r="B15" s="154"/>
      <c r="C15" s="155"/>
      <c r="D15" s="291"/>
      <c r="E15" s="238"/>
      <c r="F15" s="256"/>
      <c r="G15" s="157">
        <v>1806</v>
      </c>
      <c r="H15" s="238" t="s">
        <v>517</v>
      </c>
      <c r="I15" s="256"/>
    </row>
    <row r="16" spans="1:9" s="163" customFormat="1" ht="12.75">
      <c r="A16" s="154"/>
      <c r="B16" s="154"/>
      <c r="C16" s="155"/>
      <c r="D16" s="291"/>
      <c r="E16" s="238"/>
      <c r="F16" s="256"/>
      <c r="G16" s="157">
        <v>1822</v>
      </c>
      <c r="H16" s="238" t="s">
        <v>518</v>
      </c>
      <c r="I16" s="256"/>
    </row>
    <row r="17" spans="1:9" s="163" customFormat="1" ht="12.75">
      <c r="A17" s="154"/>
      <c r="B17" s="154"/>
      <c r="C17" s="155"/>
      <c r="D17" s="291"/>
      <c r="E17" s="238"/>
      <c r="F17" s="256"/>
      <c r="G17" s="238" t="s">
        <v>519</v>
      </c>
      <c r="H17" s="238" t="s">
        <v>520</v>
      </c>
      <c r="I17" s="256"/>
    </row>
    <row r="18" spans="1:9" s="163" customFormat="1" ht="12.75">
      <c r="A18" s="154"/>
      <c r="B18" s="154"/>
      <c r="C18" s="155"/>
      <c r="D18" s="291"/>
      <c r="E18" s="238"/>
      <c r="F18" s="256" t="s">
        <v>242</v>
      </c>
      <c r="G18" s="157">
        <v>1795</v>
      </c>
      <c r="H18" s="238" t="s">
        <v>521</v>
      </c>
      <c r="I18" s="256"/>
    </row>
    <row r="19" spans="1:9" s="163" customFormat="1" ht="12.75">
      <c r="A19" s="154"/>
      <c r="B19" s="154"/>
      <c r="C19" s="155"/>
      <c r="D19" s="291"/>
      <c r="E19" s="238"/>
      <c r="F19" s="256"/>
      <c r="G19" s="238">
        <v>1831</v>
      </c>
      <c r="H19" s="238" t="s">
        <v>522</v>
      </c>
      <c r="I19" s="256"/>
    </row>
    <row r="20" spans="1:9" s="163" customFormat="1" ht="12.75">
      <c r="A20" s="154"/>
      <c r="B20" s="154"/>
      <c r="C20" s="155"/>
      <c r="D20" s="291"/>
      <c r="E20" s="238"/>
      <c r="F20" s="256"/>
      <c r="G20" s="238">
        <v>1851</v>
      </c>
      <c r="H20" s="238" t="s">
        <v>523</v>
      </c>
      <c r="I20" s="256"/>
    </row>
    <row r="21" spans="1:9" s="163" customFormat="1" ht="12.75">
      <c r="A21" s="154"/>
      <c r="B21" s="154"/>
      <c r="C21" s="155"/>
      <c r="D21" s="291"/>
      <c r="E21" s="238"/>
      <c r="F21" s="256"/>
      <c r="G21" s="238" t="s">
        <v>515</v>
      </c>
      <c r="H21" s="238" t="s">
        <v>524</v>
      </c>
      <c r="I21" s="256"/>
    </row>
    <row r="22" spans="1:9" s="163" customFormat="1" ht="12.75">
      <c r="A22" s="154"/>
      <c r="B22" s="154"/>
      <c r="C22" s="155"/>
      <c r="D22" s="291"/>
      <c r="E22" s="238"/>
      <c r="F22" s="256"/>
      <c r="G22" s="157">
        <v>1865</v>
      </c>
      <c r="H22" s="238" t="s">
        <v>525</v>
      </c>
      <c r="I22" s="256"/>
    </row>
    <row r="23" spans="1:9" s="163" customFormat="1" ht="12.75">
      <c r="A23" s="42">
        <v>2708</v>
      </c>
      <c r="B23" s="42">
        <v>4393</v>
      </c>
      <c r="C23" s="38">
        <v>41781</v>
      </c>
      <c r="D23" s="282" t="s">
        <v>614</v>
      </c>
      <c r="E23" s="230" t="s">
        <v>615</v>
      </c>
      <c r="F23" s="227" t="s">
        <v>616</v>
      </c>
      <c r="G23" s="230">
        <v>33</v>
      </c>
      <c r="H23" s="230" t="s">
        <v>617</v>
      </c>
      <c r="I23" s="227" t="s">
        <v>493</v>
      </c>
    </row>
    <row r="24" spans="1:9" s="163" customFormat="1" ht="12.75">
      <c r="A24" s="42"/>
      <c r="B24" s="42"/>
      <c r="C24" s="38"/>
      <c r="D24" s="282"/>
      <c r="E24" s="230"/>
      <c r="F24" s="227"/>
      <c r="G24" s="230">
        <v>47</v>
      </c>
      <c r="H24" s="230" t="s">
        <v>618</v>
      </c>
      <c r="I24" s="227"/>
    </row>
    <row r="25" spans="1:9" s="163" customFormat="1" ht="12.75">
      <c r="A25" s="42"/>
      <c r="B25" s="42"/>
      <c r="C25" s="38"/>
      <c r="D25" s="282"/>
      <c r="E25" s="230"/>
      <c r="F25" s="227"/>
      <c r="G25" s="41">
        <v>57</v>
      </c>
      <c r="H25" s="230" t="s">
        <v>619</v>
      </c>
      <c r="I25" s="39"/>
    </row>
    <row r="26" spans="1:9" s="163" customFormat="1" ht="12.75">
      <c r="A26" s="158">
        <v>2709</v>
      </c>
      <c r="B26" s="158">
        <v>4394</v>
      </c>
      <c r="C26" s="402">
        <v>41795</v>
      </c>
      <c r="D26" s="158" t="s">
        <v>815</v>
      </c>
      <c r="E26" s="158" t="s">
        <v>816</v>
      </c>
      <c r="F26" s="158" t="s">
        <v>543</v>
      </c>
      <c r="G26" s="157">
        <v>703</v>
      </c>
      <c r="H26" s="238" t="s">
        <v>817</v>
      </c>
      <c r="I26" s="256" t="s">
        <v>493</v>
      </c>
    </row>
    <row r="27" spans="1:9" s="163" customFormat="1" ht="12.75">
      <c r="A27" s="158"/>
      <c r="B27" s="158"/>
      <c r="C27" s="402"/>
      <c r="D27" s="158"/>
      <c r="E27" s="158"/>
      <c r="F27" s="158"/>
      <c r="G27" s="157">
        <v>719</v>
      </c>
      <c r="H27" s="238" t="s">
        <v>818</v>
      </c>
      <c r="I27" s="158"/>
    </row>
    <row r="28" spans="1:9" s="163" customFormat="1" ht="12.75">
      <c r="A28" s="158"/>
      <c r="B28" s="158"/>
      <c r="C28" s="402"/>
      <c r="D28" s="158"/>
      <c r="E28" s="158"/>
      <c r="F28" s="158" t="s">
        <v>224</v>
      </c>
      <c r="G28" s="157">
        <v>2955</v>
      </c>
      <c r="H28" s="238" t="s">
        <v>819</v>
      </c>
      <c r="I28" s="158"/>
    </row>
    <row r="29" spans="1:9" s="163" customFormat="1" ht="12.75">
      <c r="A29" s="158"/>
      <c r="B29" s="158"/>
      <c r="C29" s="402"/>
      <c r="D29" s="158"/>
      <c r="E29" s="158"/>
      <c r="F29" s="158"/>
      <c r="G29" s="157">
        <v>2983</v>
      </c>
      <c r="H29" s="238" t="s">
        <v>820</v>
      </c>
      <c r="I29" s="158"/>
    </row>
    <row r="30" spans="1:9" s="163" customFormat="1" ht="12.75">
      <c r="A30" s="42">
        <v>2710</v>
      </c>
      <c r="B30" s="42">
        <v>4395</v>
      </c>
      <c r="C30" s="38">
        <v>41815</v>
      </c>
      <c r="D30" s="282" t="s">
        <v>821</v>
      </c>
      <c r="E30" s="230" t="s">
        <v>822</v>
      </c>
      <c r="F30" s="227" t="s">
        <v>657</v>
      </c>
      <c r="G30" s="230">
        <v>45</v>
      </c>
      <c r="H30" s="230" t="s">
        <v>823</v>
      </c>
      <c r="I30" s="227" t="s">
        <v>493</v>
      </c>
    </row>
    <row r="31" spans="1:9" ht="12.75">
      <c r="A31" s="403"/>
      <c r="B31" s="403"/>
      <c r="C31" s="404"/>
      <c r="D31" s="405"/>
      <c r="E31" s="236"/>
      <c r="F31" s="406"/>
      <c r="G31" s="236">
        <v>61</v>
      </c>
      <c r="H31" s="236" t="s">
        <v>824</v>
      </c>
      <c r="I31" s="405"/>
    </row>
    <row r="32" spans="1:9" ht="12.75">
      <c r="A32" s="403"/>
      <c r="B32" s="403"/>
      <c r="C32" s="404"/>
      <c r="D32" s="405"/>
      <c r="E32" s="236"/>
      <c r="F32" s="406"/>
      <c r="G32" s="46">
        <v>77</v>
      </c>
      <c r="H32" s="236" t="s">
        <v>825</v>
      </c>
      <c r="I32" s="405"/>
    </row>
    <row r="33" spans="1:9" ht="12.75">
      <c r="A33" s="154">
        <v>2711</v>
      </c>
      <c r="B33" s="154">
        <v>4396</v>
      </c>
      <c r="C33" s="155">
        <v>41835</v>
      </c>
      <c r="D33" s="261" t="s">
        <v>1000</v>
      </c>
      <c r="E33" s="238" t="s">
        <v>1001</v>
      </c>
      <c r="F33" s="256" t="s">
        <v>1002</v>
      </c>
      <c r="G33" s="157">
        <v>1662</v>
      </c>
      <c r="H33" s="238" t="s">
        <v>1003</v>
      </c>
      <c r="I33" s="261" t="s">
        <v>1004</v>
      </c>
    </row>
    <row r="34" spans="1:9" ht="12.75">
      <c r="A34" s="403"/>
      <c r="B34" s="403"/>
      <c r="C34" s="403"/>
      <c r="D34" s="405"/>
      <c r="E34" s="236"/>
      <c r="F34" s="406"/>
      <c r="G34" s="46"/>
      <c r="H34" s="236"/>
      <c r="I34" s="405"/>
    </row>
    <row r="35" spans="1:9" ht="12.75">
      <c r="A35" s="403"/>
      <c r="B35" s="403"/>
      <c r="C35" s="403"/>
      <c r="D35" s="405"/>
      <c r="E35" s="236"/>
      <c r="F35" s="406"/>
      <c r="G35" s="46"/>
      <c r="H35" s="236"/>
      <c r="I35" s="405"/>
    </row>
    <row r="36" spans="1:9" ht="12.75">
      <c r="A36" s="403"/>
      <c r="B36" s="403"/>
      <c r="C36" s="403"/>
      <c r="D36" s="405"/>
      <c r="E36" s="236"/>
      <c r="F36" s="406"/>
      <c r="G36" s="46"/>
      <c r="H36" s="236"/>
      <c r="I36" s="405"/>
    </row>
    <row r="37" spans="1:9" ht="12.75">
      <c r="A37" s="189"/>
      <c r="B37" s="189"/>
      <c r="C37" s="38"/>
      <c r="D37" s="307"/>
      <c r="E37" s="308"/>
      <c r="F37" s="309"/>
      <c r="G37" s="308"/>
      <c r="H37" s="308"/>
      <c r="I37" s="309"/>
    </row>
    <row r="38" spans="1:9" s="153" customFormat="1" ht="12.75">
      <c r="A38" s="154">
        <v>2714</v>
      </c>
      <c r="B38" s="416">
        <v>4399</v>
      </c>
      <c r="C38" s="402">
        <v>41856</v>
      </c>
      <c r="D38" s="417" t="s">
        <v>1108</v>
      </c>
      <c r="E38" s="238" t="s">
        <v>1109</v>
      </c>
      <c r="F38" s="256" t="s">
        <v>133</v>
      </c>
      <c r="G38" s="157">
        <v>3401</v>
      </c>
      <c r="H38" s="238" t="s">
        <v>1111</v>
      </c>
      <c r="I38" s="256" t="s">
        <v>493</v>
      </c>
    </row>
    <row r="39" spans="1:9" s="153" customFormat="1" ht="12.75">
      <c r="A39" s="154"/>
      <c r="B39" s="416"/>
      <c r="C39" s="402"/>
      <c r="D39" s="417"/>
      <c r="E39" s="238"/>
      <c r="F39" s="256"/>
      <c r="G39" s="157">
        <v>3409</v>
      </c>
      <c r="H39" s="238" t="s">
        <v>1112</v>
      </c>
      <c r="I39" s="256"/>
    </row>
    <row r="40" spans="1:9" s="153" customFormat="1" ht="12.75">
      <c r="A40" s="154"/>
      <c r="B40" s="416"/>
      <c r="C40" s="402"/>
      <c r="D40" s="417"/>
      <c r="E40" s="238"/>
      <c r="F40" s="256"/>
      <c r="G40" s="157">
        <v>3415</v>
      </c>
      <c r="H40" s="238" t="s">
        <v>1113</v>
      </c>
      <c r="I40" s="256"/>
    </row>
    <row r="41" spans="1:9" s="153" customFormat="1" ht="12.75">
      <c r="A41" s="154"/>
      <c r="B41" s="154"/>
      <c r="C41" s="155"/>
      <c r="D41" s="156"/>
      <c r="E41" s="157"/>
      <c r="F41" s="256" t="s">
        <v>1110</v>
      </c>
      <c r="G41" s="157">
        <v>210</v>
      </c>
      <c r="H41" s="238" t="s">
        <v>1114</v>
      </c>
      <c r="I41" s="158"/>
    </row>
    <row r="42" spans="1:9" s="153" customFormat="1" ht="12.75">
      <c r="A42" s="45">
        <v>2715</v>
      </c>
      <c r="B42" s="45">
        <v>4400</v>
      </c>
      <c r="C42" s="43">
        <v>41857</v>
      </c>
      <c r="D42" s="283" t="s">
        <v>1115</v>
      </c>
      <c r="E42" s="260" t="s">
        <v>1116</v>
      </c>
      <c r="F42" s="259" t="s">
        <v>87</v>
      </c>
      <c r="G42" s="230" t="s">
        <v>1117</v>
      </c>
      <c r="H42" s="230" t="s">
        <v>1121</v>
      </c>
      <c r="I42" s="259" t="s">
        <v>493</v>
      </c>
    </row>
    <row r="43" spans="1:9" s="153" customFormat="1" ht="12.75">
      <c r="A43" s="45"/>
      <c r="B43" s="45"/>
      <c r="C43" s="43"/>
      <c r="D43" s="283"/>
      <c r="E43" s="260"/>
      <c r="F43" s="259"/>
      <c r="G43" s="230" t="s">
        <v>1118</v>
      </c>
      <c r="H43" s="230" t="s">
        <v>1122</v>
      </c>
      <c r="I43" s="259"/>
    </row>
    <row r="44" spans="1:9" s="153" customFormat="1" ht="12.75">
      <c r="A44" s="45"/>
      <c r="B44" s="45"/>
      <c r="C44" s="43"/>
      <c r="D44" s="283"/>
      <c r="E44" s="260"/>
      <c r="F44" s="259"/>
      <c r="G44" s="230" t="s">
        <v>1119</v>
      </c>
      <c r="H44" s="230" t="s">
        <v>1123</v>
      </c>
      <c r="I44" s="259"/>
    </row>
    <row r="45" spans="1:9" s="153" customFormat="1" ht="12.75">
      <c r="A45" s="45"/>
      <c r="B45" s="45"/>
      <c r="C45" s="43"/>
      <c r="D45" s="283"/>
      <c r="E45" s="260"/>
      <c r="F45" s="259"/>
      <c r="G45" s="230" t="s">
        <v>1120</v>
      </c>
      <c r="H45" s="230" t="s">
        <v>1124</v>
      </c>
      <c r="I45" s="259"/>
    </row>
    <row r="46" spans="1:9" s="153" customFormat="1" ht="12.75">
      <c r="A46" s="45"/>
      <c r="B46" s="45"/>
      <c r="C46" s="43"/>
      <c r="D46" s="283"/>
      <c r="E46" s="260"/>
      <c r="F46" s="259" t="s">
        <v>170</v>
      </c>
      <c r="G46" s="41">
        <v>782</v>
      </c>
      <c r="H46" s="230" t="s">
        <v>1125</v>
      </c>
      <c r="I46" s="259"/>
    </row>
    <row r="47" spans="1:9" s="153" customFormat="1" ht="12.75">
      <c r="A47" s="183">
        <v>2716</v>
      </c>
      <c r="B47" s="183">
        <v>4401</v>
      </c>
      <c r="C47" s="184">
        <v>41862</v>
      </c>
      <c r="D47" s="310" t="s">
        <v>1126</v>
      </c>
      <c r="E47" s="311" t="s">
        <v>1127</v>
      </c>
      <c r="F47" s="237" t="s">
        <v>543</v>
      </c>
      <c r="G47" s="157">
        <v>1502</v>
      </c>
      <c r="H47" s="238" t="s">
        <v>1131</v>
      </c>
      <c r="I47" s="310" t="s">
        <v>493</v>
      </c>
    </row>
    <row r="48" spans="1:9" s="153" customFormat="1" ht="12.75">
      <c r="A48" s="183"/>
      <c r="B48" s="183"/>
      <c r="C48" s="184"/>
      <c r="D48" s="310"/>
      <c r="E48" s="311"/>
      <c r="F48" s="237"/>
      <c r="G48" s="157">
        <v>1520</v>
      </c>
      <c r="H48" s="238" t="s">
        <v>1132</v>
      </c>
      <c r="I48" s="310"/>
    </row>
    <row r="49" spans="1:9" s="153" customFormat="1" ht="12.75">
      <c r="A49" s="183"/>
      <c r="B49" s="183"/>
      <c r="C49" s="184"/>
      <c r="D49" s="310"/>
      <c r="E49" s="311"/>
      <c r="F49" s="237"/>
      <c r="G49" s="238" t="s">
        <v>1128</v>
      </c>
      <c r="H49" s="238" t="s">
        <v>1133</v>
      </c>
      <c r="I49" s="310"/>
    </row>
    <row r="50" spans="1:9" s="153" customFormat="1" ht="12.75">
      <c r="A50" s="183"/>
      <c r="B50" s="183"/>
      <c r="C50" s="184"/>
      <c r="D50" s="310"/>
      <c r="E50" s="311"/>
      <c r="F50" s="237"/>
      <c r="G50" s="238" t="s">
        <v>1129</v>
      </c>
      <c r="H50" s="238" t="s">
        <v>1134</v>
      </c>
      <c r="I50" s="310"/>
    </row>
    <row r="51" spans="1:9" s="153" customFormat="1" ht="12.75">
      <c r="A51" s="183"/>
      <c r="B51" s="183"/>
      <c r="C51" s="184"/>
      <c r="D51" s="159"/>
      <c r="E51" s="160"/>
      <c r="F51" s="237" t="s">
        <v>1130</v>
      </c>
      <c r="G51" s="157">
        <v>3041</v>
      </c>
      <c r="H51" s="238" t="s">
        <v>1135</v>
      </c>
      <c r="I51" s="159"/>
    </row>
    <row r="52" spans="1:9" s="153" customFormat="1" ht="12.75">
      <c r="A52" s="187">
        <v>2717</v>
      </c>
      <c r="B52" s="187">
        <v>4402</v>
      </c>
      <c r="C52" s="188">
        <v>41864</v>
      </c>
      <c r="D52" s="151" t="s">
        <v>1136</v>
      </c>
      <c r="E52" s="152" t="s">
        <v>1137</v>
      </c>
      <c r="F52" s="235" t="s">
        <v>862</v>
      </c>
      <c r="G52" s="236" t="s">
        <v>1138</v>
      </c>
      <c r="H52" s="236" t="s">
        <v>1146</v>
      </c>
      <c r="I52" s="151" t="s">
        <v>493</v>
      </c>
    </row>
    <row r="53" spans="1:9" s="153" customFormat="1" ht="12.75">
      <c r="A53" s="187"/>
      <c r="B53" s="187"/>
      <c r="C53" s="188"/>
      <c r="D53" s="151"/>
      <c r="E53" s="152"/>
      <c r="F53" s="235"/>
      <c r="G53" s="236" t="s">
        <v>1139</v>
      </c>
      <c r="H53" s="236" t="s">
        <v>1147</v>
      </c>
      <c r="I53" s="151"/>
    </row>
    <row r="54" spans="1:9" s="153" customFormat="1" ht="12.75">
      <c r="A54" s="187"/>
      <c r="B54" s="187"/>
      <c r="C54" s="188"/>
      <c r="D54" s="151"/>
      <c r="E54" s="152"/>
      <c r="F54" s="235"/>
      <c r="G54" s="236" t="s">
        <v>1140</v>
      </c>
      <c r="H54" s="236" t="s">
        <v>1148</v>
      </c>
      <c r="I54" s="151"/>
    </row>
    <row r="55" spans="1:9" s="153" customFormat="1" ht="12.75">
      <c r="A55" s="187"/>
      <c r="B55" s="187"/>
      <c r="C55" s="188"/>
      <c r="D55" s="151"/>
      <c r="E55" s="152"/>
      <c r="F55" s="235"/>
      <c r="G55" s="236" t="s">
        <v>1141</v>
      </c>
      <c r="H55" s="236" t="s">
        <v>1149</v>
      </c>
      <c r="I55" s="151"/>
    </row>
    <row r="56" spans="1:9" s="153" customFormat="1" ht="12.75">
      <c r="A56" s="187"/>
      <c r="B56" s="187"/>
      <c r="C56" s="188"/>
      <c r="D56" s="151"/>
      <c r="E56" s="152"/>
      <c r="F56" s="235"/>
      <c r="G56" s="236" t="s">
        <v>1142</v>
      </c>
      <c r="H56" s="236" t="s">
        <v>1150</v>
      </c>
      <c r="I56" s="151"/>
    </row>
    <row r="57" spans="1:9" s="153" customFormat="1" ht="12.75">
      <c r="A57" s="187"/>
      <c r="B57" s="187"/>
      <c r="C57" s="188"/>
      <c r="D57" s="151"/>
      <c r="E57" s="152"/>
      <c r="F57" s="235"/>
      <c r="G57" s="236" t="s">
        <v>1143</v>
      </c>
      <c r="H57" s="236" t="s">
        <v>1151</v>
      </c>
      <c r="I57" s="151"/>
    </row>
    <row r="58" spans="1:9" s="153" customFormat="1" ht="12.75">
      <c r="A58" s="187"/>
      <c r="B58" s="187"/>
      <c r="C58" s="188"/>
      <c r="D58" s="151"/>
      <c r="E58" s="152"/>
      <c r="F58" s="235"/>
      <c r="G58" s="236" t="s">
        <v>1144</v>
      </c>
      <c r="H58" s="236" t="s">
        <v>1152</v>
      </c>
      <c r="I58" s="151"/>
    </row>
    <row r="59" spans="1:9" s="153" customFormat="1" ht="12.75">
      <c r="A59" s="187"/>
      <c r="B59" s="187"/>
      <c r="C59" s="188"/>
      <c r="D59" s="151"/>
      <c r="E59" s="152"/>
      <c r="F59" s="235"/>
      <c r="G59" s="236" t="s">
        <v>1145</v>
      </c>
      <c r="H59" s="236" t="s">
        <v>1153</v>
      </c>
      <c r="I59" s="151"/>
    </row>
    <row r="60" spans="1:9" s="153" customFormat="1" ht="12.75">
      <c r="A60" s="187"/>
      <c r="B60" s="187"/>
      <c r="C60" s="188"/>
      <c r="D60" s="151"/>
      <c r="E60" s="152"/>
      <c r="F60" s="235"/>
      <c r="G60" s="46">
        <v>5565</v>
      </c>
      <c r="H60" s="236" t="s">
        <v>1154</v>
      </c>
      <c r="I60" s="151"/>
    </row>
    <row r="61" spans="1:9" s="153" customFormat="1" ht="12.75">
      <c r="A61" s="187"/>
      <c r="B61" s="187"/>
      <c r="C61" s="188"/>
      <c r="D61" s="151"/>
      <c r="E61" s="152"/>
      <c r="F61" s="235"/>
      <c r="G61" s="46">
        <v>5567</v>
      </c>
      <c r="H61" s="236" t="s">
        <v>1155</v>
      </c>
      <c r="I61" s="151"/>
    </row>
    <row r="62" spans="1:9" s="153" customFormat="1" ht="12.75">
      <c r="A62" s="187"/>
      <c r="B62" s="187"/>
      <c r="C62" s="188"/>
      <c r="D62" s="151"/>
      <c r="E62" s="152"/>
      <c r="F62" s="235"/>
      <c r="G62" s="46">
        <v>5581</v>
      </c>
      <c r="H62" s="236" t="s">
        <v>1156</v>
      </c>
      <c r="I62" s="151"/>
    </row>
    <row r="63" spans="1:9" s="153" customFormat="1" ht="12.75">
      <c r="A63" s="187"/>
      <c r="B63" s="187"/>
      <c r="C63" s="188"/>
      <c r="D63" s="151"/>
      <c r="E63" s="152"/>
      <c r="F63" s="235" t="s">
        <v>627</v>
      </c>
      <c r="G63" s="46">
        <v>1450</v>
      </c>
      <c r="H63" s="236" t="s">
        <v>1157</v>
      </c>
      <c r="I63" s="151"/>
    </row>
    <row r="64" spans="1:9" s="153" customFormat="1" ht="12.75">
      <c r="A64" s="187"/>
      <c r="B64" s="187"/>
      <c r="C64" s="188"/>
      <c r="D64" s="151"/>
      <c r="E64" s="152"/>
      <c r="F64" s="235"/>
      <c r="G64" s="46">
        <v>1470</v>
      </c>
      <c r="H64" s="236" t="s">
        <v>1158</v>
      </c>
      <c r="I64" s="151"/>
    </row>
    <row r="65" spans="1:9" s="153" customFormat="1" ht="12.75">
      <c r="A65" s="185">
        <v>2718</v>
      </c>
      <c r="B65" s="185">
        <v>4403</v>
      </c>
      <c r="C65" s="186">
        <v>41870</v>
      </c>
      <c r="D65" s="310" t="s">
        <v>1159</v>
      </c>
      <c r="E65" s="311" t="s">
        <v>1160</v>
      </c>
      <c r="F65" s="237" t="s">
        <v>1161</v>
      </c>
      <c r="G65" s="157">
        <v>1017</v>
      </c>
      <c r="H65" s="238" t="s">
        <v>1162</v>
      </c>
      <c r="I65" s="310" t="s">
        <v>493</v>
      </c>
    </row>
    <row r="66" spans="1:9" s="153" customFormat="1" ht="12.75">
      <c r="A66" s="185"/>
      <c r="B66" s="185"/>
      <c r="C66" s="186"/>
      <c r="D66" s="161"/>
      <c r="E66" s="162"/>
      <c r="F66" s="196"/>
      <c r="G66" s="157">
        <v>1029</v>
      </c>
      <c r="H66" s="238" t="s">
        <v>1163</v>
      </c>
      <c r="I66" s="161"/>
    </row>
    <row r="67" spans="1:9" s="153" customFormat="1" ht="12.75">
      <c r="A67" s="118">
        <v>2720</v>
      </c>
      <c r="B67" s="118">
        <v>4405</v>
      </c>
      <c r="C67" s="127">
        <v>41885</v>
      </c>
      <c r="D67" s="283" t="s">
        <v>1463</v>
      </c>
      <c r="E67" s="260" t="s">
        <v>1464</v>
      </c>
      <c r="F67" s="235" t="s">
        <v>1465</v>
      </c>
      <c r="G67" s="41">
        <v>4961</v>
      </c>
      <c r="H67" s="236" t="s">
        <v>1466</v>
      </c>
      <c r="I67" s="283" t="s">
        <v>493</v>
      </c>
    </row>
    <row r="68" spans="1:9" s="153" customFormat="1" ht="12.75">
      <c r="A68" s="118"/>
      <c r="B68" s="118"/>
      <c r="C68" s="127"/>
      <c r="D68" s="283"/>
      <c r="E68" s="260"/>
      <c r="F68" s="235"/>
      <c r="G68" s="41">
        <v>4969</v>
      </c>
      <c r="H68" s="236" t="s">
        <v>1467</v>
      </c>
      <c r="I68" s="283"/>
    </row>
    <row r="69" spans="1:9" s="153" customFormat="1" ht="12.75">
      <c r="A69" s="118"/>
      <c r="B69" s="118"/>
      <c r="C69" s="127"/>
      <c r="D69" s="283"/>
      <c r="E69" s="260"/>
      <c r="F69" s="235"/>
      <c r="G69" s="41">
        <v>4981</v>
      </c>
      <c r="H69" s="236" t="s">
        <v>1468</v>
      </c>
      <c r="I69" s="283"/>
    </row>
    <row r="70" spans="1:9" s="153" customFormat="1" ht="12.75">
      <c r="A70" s="118"/>
      <c r="B70" s="118"/>
      <c r="C70" s="127"/>
      <c r="D70" s="283"/>
      <c r="E70" s="260"/>
      <c r="F70" s="235" t="s">
        <v>277</v>
      </c>
      <c r="G70" s="41">
        <v>1882</v>
      </c>
      <c r="H70" s="236" t="s">
        <v>1469</v>
      </c>
      <c r="I70" s="283"/>
    </row>
    <row r="71" spans="1:9" s="153" customFormat="1" ht="12.75">
      <c r="A71" s="118"/>
      <c r="B71" s="118"/>
      <c r="C71" s="127"/>
      <c r="D71" s="126"/>
      <c r="E71" s="119"/>
      <c r="F71" s="197"/>
      <c r="G71" s="41">
        <v>1886</v>
      </c>
      <c r="H71" s="236" t="s">
        <v>1470</v>
      </c>
      <c r="I71" s="126"/>
    </row>
    <row r="72" spans="1:9" s="153" customFormat="1" ht="12.75">
      <c r="A72" s="185">
        <v>2721</v>
      </c>
      <c r="B72" s="185">
        <v>4406</v>
      </c>
      <c r="C72" s="186">
        <v>41893</v>
      </c>
      <c r="D72" s="310" t="s">
        <v>609</v>
      </c>
      <c r="E72" s="311" t="s">
        <v>1471</v>
      </c>
      <c r="F72" s="237" t="s">
        <v>165</v>
      </c>
      <c r="G72" s="157">
        <v>77</v>
      </c>
      <c r="H72" s="238" t="s">
        <v>1472</v>
      </c>
      <c r="I72" s="310" t="s">
        <v>493</v>
      </c>
    </row>
    <row r="73" spans="1:9" s="153" customFormat="1" ht="12.75">
      <c r="A73" s="185"/>
      <c r="B73" s="185"/>
      <c r="C73" s="186"/>
      <c r="D73" s="310"/>
      <c r="E73" s="311"/>
      <c r="F73" s="237"/>
      <c r="G73" s="157">
        <v>91</v>
      </c>
      <c r="H73" s="238" t="s">
        <v>1473</v>
      </c>
      <c r="I73" s="310"/>
    </row>
    <row r="74" spans="1:9" s="153" customFormat="1" ht="12.75">
      <c r="A74" s="185"/>
      <c r="B74" s="185"/>
      <c r="C74" s="186"/>
      <c r="D74" s="310"/>
      <c r="E74" s="311"/>
      <c r="F74" s="237"/>
      <c r="G74" s="157">
        <v>105</v>
      </c>
      <c r="H74" s="238" t="s">
        <v>1474</v>
      </c>
      <c r="I74" s="310"/>
    </row>
    <row r="75" spans="1:9" s="153" customFormat="1" ht="12.75">
      <c r="A75" s="185"/>
      <c r="B75" s="185"/>
      <c r="C75" s="186"/>
      <c r="D75" s="310"/>
      <c r="E75" s="311"/>
      <c r="F75" s="237"/>
      <c r="G75" s="157">
        <v>121</v>
      </c>
      <c r="H75" s="238" t="s">
        <v>1475</v>
      </c>
      <c r="I75" s="310"/>
    </row>
    <row r="76" spans="1:9" s="153" customFormat="1" ht="12.75">
      <c r="A76" s="185"/>
      <c r="B76" s="185"/>
      <c r="C76" s="186"/>
      <c r="D76" s="310"/>
      <c r="E76" s="311"/>
      <c r="F76" s="237"/>
      <c r="G76" s="157">
        <v>131</v>
      </c>
      <c r="H76" s="238" t="s">
        <v>1476</v>
      </c>
      <c r="I76" s="310"/>
    </row>
    <row r="77" spans="1:9" s="153" customFormat="1" ht="12.75">
      <c r="A77" s="185"/>
      <c r="B77" s="185"/>
      <c r="C77" s="186"/>
      <c r="D77" s="310"/>
      <c r="E77" s="311"/>
      <c r="F77" s="237" t="s">
        <v>133</v>
      </c>
      <c r="G77" s="157">
        <v>3788</v>
      </c>
      <c r="H77" s="238" t="s">
        <v>1477</v>
      </c>
      <c r="I77" s="310"/>
    </row>
    <row r="78" spans="1:9" s="153" customFormat="1" ht="12.75">
      <c r="A78" s="185"/>
      <c r="B78" s="185"/>
      <c r="C78" s="186"/>
      <c r="D78" s="161"/>
      <c r="E78" s="162"/>
      <c r="F78" s="196"/>
      <c r="G78" s="157">
        <v>3792</v>
      </c>
      <c r="H78" s="238" t="s">
        <v>1478</v>
      </c>
      <c r="I78" s="161"/>
    </row>
    <row r="79" spans="1:9" s="153" customFormat="1" ht="12.75">
      <c r="A79" s="118">
        <v>2722</v>
      </c>
      <c r="B79" s="118">
        <v>4407</v>
      </c>
      <c r="C79" s="127">
        <v>41905</v>
      </c>
      <c r="D79" s="283" t="s">
        <v>1000</v>
      </c>
      <c r="E79" s="260" t="s">
        <v>1001</v>
      </c>
      <c r="F79" s="235" t="s">
        <v>1002</v>
      </c>
      <c r="G79" s="41">
        <v>1662</v>
      </c>
      <c r="H79" s="236" t="s">
        <v>1451</v>
      </c>
      <c r="I79" s="283" t="s">
        <v>493</v>
      </c>
    </row>
    <row r="80" spans="1:9" s="153" customFormat="1" ht="12.75">
      <c r="A80" s="118"/>
      <c r="B80" s="118"/>
      <c r="C80" s="127"/>
      <c r="D80" s="126"/>
      <c r="E80" s="119"/>
      <c r="F80" s="235"/>
      <c r="G80" s="41">
        <v>1682</v>
      </c>
      <c r="H80" s="236" t="s">
        <v>1479</v>
      </c>
      <c r="I80" s="126"/>
    </row>
    <row r="81" spans="1:9" s="153" customFormat="1" ht="12.75">
      <c r="A81" s="185">
        <v>2723</v>
      </c>
      <c r="B81" s="185">
        <v>4408</v>
      </c>
      <c r="C81" s="186">
        <v>41912</v>
      </c>
      <c r="D81" s="310" t="s">
        <v>1635</v>
      </c>
      <c r="E81" s="311" t="s">
        <v>1636</v>
      </c>
      <c r="F81" s="237" t="s">
        <v>1637</v>
      </c>
      <c r="G81" s="157">
        <v>1424</v>
      </c>
      <c r="H81" s="238" t="s">
        <v>1638</v>
      </c>
      <c r="I81" s="310" t="s">
        <v>493</v>
      </c>
    </row>
    <row r="82" spans="1:9" s="153" customFormat="1" ht="12.75">
      <c r="A82" s="185"/>
      <c r="B82" s="185"/>
      <c r="C82" s="186"/>
      <c r="D82" s="310"/>
      <c r="E82" s="311"/>
      <c r="F82" s="237"/>
      <c r="G82" s="157">
        <v>2442</v>
      </c>
      <c r="H82" s="238" t="s">
        <v>1639</v>
      </c>
      <c r="I82" s="310"/>
    </row>
    <row r="83" spans="1:9" s="153" customFormat="1" ht="12.75">
      <c r="A83" s="185"/>
      <c r="B83" s="185"/>
      <c r="C83" s="185"/>
      <c r="D83" s="161"/>
      <c r="E83" s="162"/>
      <c r="F83" s="196"/>
      <c r="G83" s="157">
        <v>1460</v>
      </c>
      <c r="H83" s="238" t="s">
        <v>1640</v>
      </c>
      <c r="I83" s="161"/>
    </row>
    <row r="84" spans="1:9" s="153" customFormat="1" ht="12.75">
      <c r="A84" s="118">
        <v>2724</v>
      </c>
      <c r="B84" s="118">
        <v>4409</v>
      </c>
      <c r="C84" s="127">
        <v>41919</v>
      </c>
      <c r="D84" s="283" t="s">
        <v>1641</v>
      </c>
      <c r="E84" s="119" t="s">
        <v>1642</v>
      </c>
      <c r="F84" s="235" t="s">
        <v>665</v>
      </c>
      <c r="G84" s="41">
        <v>1081</v>
      </c>
      <c r="H84" s="236" t="s">
        <v>1643</v>
      </c>
      <c r="I84" s="283" t="s">
        <v>493</v>
      </c>
    </row>
    <row r="85" spans="1:9" s="153" customFormat="1" ht="12.75">
      <c r="A85" s="118"/>
      <c r="B85" s="118"/>
      <c r="C85" s="127"/>
      <c r="D85" s="283"/>
      <c r="E85" s="119"/>
      <c r="F85" s="235"/>
      <c r="G85" s="41">
        <v>1087</v>
      </c>
      <c r="H85" s="236" t="s">
        <v>1644</v>
      </c>
      <c r="I85" s="283"/>
    </row>
    <row r="86" spans="1:9" s="153" customFormat="1" ht="12.75">
      <c r="A86" s="118"/>
      <c r="B86" s="118"/>
      <c r="C86" s="127"/>
      <c r="D86" s="126"/>
      <c r="E86" s="119"/>
      <c r="F86" s="235"/>
      <c r="G86" s="41">
        <v>1105</v>
      </c>
      <c r="H86" s="236" t="s">
        <v>1645</v>
      </c>
      <c r="I86" s="126"/>
    </row>
    <row r="87" spans="1:9" s="153" customFormat="1" ht="12.75">
      <c r="A87" s="185">
        <v>2725</v>
      </c>
      <c r="B87" s="185">
        <v>4410</v>
      </c>
      <c r="C87" s="186">
        <v>41919</v>
      </c>
      <c r="D87" s="310" t="s">
        <v>1646</v>
      </c>
      <c r="E87" s="162" t="s">
        <v>1647</v>
      </c>
      <c r="F87" s="237" t="s">
        <v>271</v>
      </c>
      <c r="G87" s="238">
        <v>732</v>
      </c>
      <c r="H87" s="238" t="s">
        <v>1648</v>
      </c>
      <c r="I87" s="161" t="s">
        <v>493</v>
      </c>
    </row>
    <row r="88" spans="1:9" s="153" customFormat="1" ht="12.75">
      <c r="A88" s="185"/>
      <c r="B88" s="185"/>
      <c r="C88" s="186"/>
      <c r="D88" s="310"/>
      <c r="E88" s="162"/>
      <c r="F88" s="237"/>
      <c r="G88" s="157">
        <v>744</v>
      </c>
      <c r="H88" s="238" t="s">
        <v>1649</v>
      </c>
      <c r="I88" s="161"/>
    </row>
    <row r="89" spans="1:9" s="153" customFormat="1" ht="12.75">
      <c r="A89" s="118">
        <v>2726</v>
      </c>
      <c r="B89" s="118">
        <v>4411</v>
      </c>
      <c r="C89" s="127">
        <v>41926</v>
      </c>
      <c r="D89" s="283" t="s">
        <v>582</v>
      </c>
      <c r="E89" s="119" t="s">
        <v>1486</v>
      </c>
      <c r="F89" s="235" t="s">
        <v>295</v>
      </c>
      <c r="G89" s="41">
        <v>820</v>
      </c>
      <c r="H89" s="236" t="s">
        <v>1650</v>
      </c>
      <c r="I89" s="283" t="s">
        <v>493</v>
      </c>
    </row>
    <row r="90" spans="1:9" s="153" customFormat="1" ht="12.75">
      <c r="A90" s="118"/>
      <c r="B90" s="118"/>
      <c r="C90" s="127"/>
      <c r="D90" s="126"/>
      <c r="E90" s="119"/>
      <c r="F90" s="235"/>
      <c r="G90" s="41"/>
      <c r="H90" s="236"/>
      <c r="I90" s="126"/>
    </row>
    <row r="91" spans="1:9" s="153" customFormat="1" ht="12.75">
      <c r="A91" s="185">
        <v>2727</v>
      </c>
      <c r="B91" s="185">
        <v>4412</v>
      </c>
      <c r="C91" s="186">
        <v>41928</v>
      </c>
      <c r="D91" s="310" t="s">
        <v>1651</v>
      </c>
      <c r="E91" s="162" t="s">
        <v>1652</v>
      </c>
      <c r="F91" s="237" t="s">
        <v>183</v>
      </c>
      <c r="G91" s="157">
        <v>1935</v>
      </c>
      <c r="H91" s="238" t="s">
        <v>1653</v>
      </c>
      <c r="I91" s="161" t="s">
        <v>493</v>
      </c>
    </row>
    <row r="92" spans="1:9" s="153" customFormat="1" ht="12.75">
      <c r="A92" s="185"/>
      <c r="B92" s="185"/>
      <c r="C92" s="186"/>
      <c r="D92" s="310"/>
      <c r="E92" s="162"/>
      <c r="F92" s="237" t="s">
        <v>1075</v>
      </c>
      <c r="G92" s="157">
        <v>1926</v>
      </c>
      <c r="H92" s="238" t="s">
        <v>1654</v>
      </c>
      <c r="I92" s="161"/>
    </row>
    <row r="93" spans="1:9" s="153" customFormat="1" ht="12.75">
      <c r="A93" s="118">
        <v>2728</v>
      </c>
      <c r="B93" s="118">
        <v>4413</v>
      </c>
      <c r="C93" s="127">
        <v>41928</v>
      </c>
      <c r="D93" s="283" t="s">
        <v>1655</v>
      </c>
      <c r="E93" s="119" t="s">
        <v>1656</v>
      </c>
      <c r="F93" s="235" t="s">
        <v>1545</v>
      </c>
      <c r="G93" s="41">
        <v>338</v>
      </c>
      <c r="H93" s="236" t="s">
        <v>1657</v>
      </c>
      <c r="I93" s="283" t="s">
        <v>1658</v>
      </c>
    </row>
    <row r="94" spans="1:9" s="153" customFormat="1" ht="12.75">
      <c r="A94" s="118"/>
      <c r="B94" s="118"/>
      <c r="C94" s="127"/>
      <c r="D94" s="126"/>
      <c r="E94" s="119"/>
      <c r="F94" s="235"/>
      <c r="G94" s="41"/>
      <c r="H94" s="236"/>
      <c r="I94" s="126"/>
    </row>
    <row r="95" spans="1:9" s="153" customFormat="1" ht="12.75">
      <c r="A95" s="185">
        <v>2729</v>
      </c>
      <c r="B95" s="185">
        <v>4414</v>
      </c>
      <c r="C95" s="186">
        <v>41928</v>
      </c>
      <c r="D95" s="310" t="s">
        <v>1659</v>
      </c>
      <c r="E95" s="162" t="s">
        <v>1660</v>
      </c>
      <c r="F95" s="237" t="s">
        <v>1446</v>
      </c>
      <c r="G95" s="157">
        <v>3001</v>
      </c>
      <c r="H95" s="238" t="s">
        <v>1662</v>
      </c>
      <c r="I95" s="161" t="s">
        <v>493</v>
      </c>
    </row>
    <row r="96" spans="1:9" s="153" customFormat="1" ht="12.75">
      <c r="A96" s="185"/>
      <c r="B96" s="185"/>
      <c r="C96" s="186"/>
      <c r="D96" s="310"/>
      <c r="E96" s="162"/>
      <c r="F96" s="237"/>
      <c r="G96" s="157">
        <v>3015</v>
      </c>
      <c r="H96" s="238" t="s">
        <v>1663</v>
      </c>
      <c r="I96" s="161"/>
    </row>
    <row r="97" spans="1:9" s="153" customFormat="1" ht="12.75">
      <c r="A97" s="185"/>
      <c r="B97" s="185"/>
      <c r="C97" s="186"/>
      <c r="D97" s="310"/>
      <c r="E97" s="162"/>
      <c r="F97" s="237" t="s">
        <v>1661</v>
      </c>
      <c r="G97" s="157">
        <v>3019</v>
      </c>
      <c r="H97" s="238" t="s">
        <v>1664</v>
      </c>
      <c r="I97" s="161"/>
    </row>
    <row r="98" spans="1:9" s="153" customFormat="1" ht="12.75">
      <c r="A98" s="118">
        <v>2730</v>
      </c>
      <c r="B98" s="118">
        <v>4415</v>
      </c>
      <c r="C98" s="127">
        <v>41939</v>
      </c>
      <c r="D98" s="283" t="s">
        <v>289</v>
      </c>
      <c r="E98" s="119" t="s">
        <v>1665</v>
      </c>
      <c r="F98" s="235" t="s">
        <v>697</v>
      </c>
      <c r="G98" s="41">
        <v>1617</v>
      </c>
      <c r="H98" s="236" t="s">
        <v>1666</v>
      </c>
      <c r="I98" s="283" t="s">
        <v>493</v>
      </c>
    </row>
    <row r="99" spans="1:9" s="153" customFormat="1" ht="12.75">
      <c r="A99" s="118"/>
      <c r="B99" s="118"/>
      <c r="C99" s="127"/>
      <c r="D99" s="126"/>
      <c r="E99" s="119"/>
      <c r="F99" s="235" t="s">
        <v>291</v>
      </c>
      <c r="G99" s="41">
        <v>840</v>
      </c>
      <c r="H99" s="236" t="s">
        <v>1667</v>
      </c>
      <c r="I99" s="126"/>
    </row>
    <row r="100" spans="1:9" s="153" customFormat="1" ht="12.75">
      <c r="A100" s="185">
        <v>2731</v>
      </c>
      <c r="B100" s="185">
        <v>4416</v>
      </c>
      <c r="C100" s="186">
        <v>41940</v>
      </c>
      <c r="D100" s="310" t="s">
        <v>1668</v>
      </c>
      <c r="E100" s="162" t="s">
        <v>1670</v>
      </c>
      <c r="F100" s="237" t="s">
        <v>1672</v>
      </c>
      <c r="G100" s="157">
        <v>1955</v>
      </c>
      <c r="H100" s="238" t="s">
        <v>1673</v>
      </c>
      <c r="I100" s="161" t="s">
        <v>1004</v>
      </c>
    </row>
    <row r="101" spans="1:9" s="153" customFormat="1" ht="12.75">
      <c r="A101" s="185"/>
      <c r="B101" s="185"/>
      <c r="C101" s="186"/>
      <c r="D101" s="310" t="s">
        <v>1669</v>
      </c>
      <c r="E101" s="162" t="s">
        <v>1671</v>
      </c>
      <c r="F101" s="237"/>
      <c r="G101" s="157"/>
      <c r="H101" s="238"/>
      <c r="I101" s="161"/>
    </row>
    <row r="102" spans="1:9" s="153" customFormat="1" ht="12.75">
      <c r="A102" s="187">
        <v>2732</v>
      </c>
      <c r="B102" s="187">
        <v>4417</v>
      </c>
      <c r="C102" s="188">
        <v>41942</v>
      </c>
      <c r="D102" s="424" t="s">
        <v>1928</v>
      </c>
      <c r="E102" s="152" t="s">
        <v>1929</v>
      </c>
      <c r="F102" s="235" t="s">
        <v>87</v>
      </c>
      <c r="G102" s="46">
        <v>315</v>
      </c>
      <c r="H102" s="236" t="s">
        <v>1930</v>
      </c>
      <c r="I102" s="151" t="s">
        <v>1004</v>
      </c>
    </row>
    <row r="103" spans="1:9" s="153" customFormat="1" ht="12.75">
      <c r="A103" s="187"/>
      <c r="B103" s="187"/>
      <c r="C103" s="188"/>
      <c r="D103" s="424"/>
      <c r="E103" s="152"/>
      <c r="F103" s="235"/>
      <c r="G103" s="46">
        <v>329</v>
      </c>
      <c r="H103" s="236"/>
      <c r="I103" s="151"/>
    </row>
    <row r="104" spans="1:9" s="153" customFormat="1" ht="12.75">
      <c r="A104" s="425">
        <v>2733</v>
      </c>
      <c r="B104" s="425">
        <v>4418</v>
      </c>
      <c r="C104" s="426">
        <v>41942</v>
      </c>
      <c r="D104" s="427" t="s">
        <v>1818</v>
      </c>
      <c r="E104" s="428" t="s">
        <v>1819</v>
      </c>
      <c r="F104" s="429" t="s">
        <v>1661</v>
      </c>
      <c r="G104" s="430">
        <v>3183</v>
      </c>
      <c r="H104" s="338" t="s">
        <v>1820</v>
      </c>
      <c r="I104" s="427" t="s">
        <v>493</v>
      </c>
    </row>
    <row r="105" spans="1:9" s="153" customFormat="1" ht="12.75">
      <c r="A105" s="425"/>
      <c r="B105" s="425"/>
      <c r="C105" s="426"/>
      <c r="D105" s="427"/>
      <c r="E105" s="428"/>
      <c r="F105" s="429"/>
      <c r="G105" s="430">
        <v>3181</v>
      </c>
      <c r="H105" s="338" t="s">
        <v>1821</v>
      </c>
      <c r="I105" s="427"/>
    </row>
    <row r="106" spans="1:9" s="153" customFormat="1" ht="12.75">
      <c r="A106" s="425"/>
      <c r="B106" s="425"/>
      <c r="C106" s="426"/>
      <c r="D106" s="427"/>
      <c r="E106" s="428"/>
      <c r="F106" s="429"/>
      <c r="G106" s="338" t="s">
        <v>1822</v>
      </c>
      <c r="H106" s="338" t="s">
        <v>1823</v>
      </c>
      <c r="I106" s="427"/>
    </row>
    <row r="107" spans="1:9" s="153" customFormat="1" ht="12.75">
      <c r="A107" s="425"/>
      <c r="B107" s="425"/>
      <c r="C107" s="426"/>
      <c r="D107" s="427"/>
      <c r="E107" s="428"/>
      <c r="F107" s="429"/>
      <c r="G107" s="338">
        <v>3213</v>
      </c>
      <c r="H107" s="338" t="s">
        <v>1824</v>
      </c>
      <c r="I107" s="427"/>
    </row>
    <row r="108" spans="1:9" s="153" customFormat="1" ht="12.75">
      <c r="A108" s="425"/>
      <c r="B108" s="425"/>
      <c r="C108" s="426"/>
      <c r="D108" s="427"/>
      <c r="E108" s="428"/>
      <c r="F108" s="429" t="s">
        <v>426</v>
      </c>
      <c r="G108" s="430">
        <v>3041</v>
      </c>
      <c r="H108" s="338" t="s">
        <v>1825</v>
      </c>
      <c r="I108" s="427"/>
    </row>
    <row r="109" spans="1:9" s="153" customFormat="1" ht="12.75">
      <c r="A109" s="425"/>
      <c r="B109" s="425"/>
      <c r="C109" s="426"/>
      <c r="D109" s="427"/>
      <c r="E109" s="428"/>
      <c r="F109" s="429"/>
      <c r="G109" s="430">
        <v>3049</v>
      </c>
      <c r="H109" s="338" t="s">
        <v>1826</v>
      </c>
      <c r="I109" s="427"/>
    </row>
    <row r="110" spans="1:9" s="153" customFormat="1" ht="12.75">
      <c r="A110" s="425"/>
      <c r="B110" s="425"/>
      <c r="C110" s="426"/>
      <c r="D110" s="431"/>
      <c r="E110" s="428"/>
      <c r="F110" s="429"/>
      <c r="G110" s="430">
        <v>3055</v>
      </c>
      <c r="H110" s="338" t="s">
        <v>1827</v>
      </c>
      <c r="I110" s="431"/>
    </row>
    <row r="111" spans="1:9" s="153" customFormat="1" ht="12.75">
      <c r="A111" s="187">
        <v>2734</v>
      </c>
      <c r="B111" s="187">
        <v>4419</v>
      </c>
      <c r="C111" s="188">
        <v>41947</v>
      </c>
      <c r="D111" s="424" t="s">
        <v>1931</v>
      </c>
      <c r="E111" s="152" t="s">
        <v>1932</v>
      </c>
      <c r="F111" s="235" t="s">
        <v>87</v>
      </c>
      <c r="G111" s="46">
        <v>482</v>
      </c>
      <c r="H111" s="236" t="s">
        <v>1933</v>
      </c>
      <c r="I111" s="151" t="s">
        <v>493</v>
      </c>
    </row>
    <row r="112" spans="1:9" s="153" customFormat="1" ht="12.75">
      <c r="A112" s="187"/>
      <c r="B112" s="187"/>
      <c r="C112" s="188"/>
      <c r="D112" s="424"/>
      <c r="E112" s="152"/>
      <c r="F112" s="235"/>
      <c r="G112" s="236" t="s">
        <v>1935</v>
      </c>
      <c r="H112" s="236" t="s">
        <v>1934</v>
      </c>
      <c r="I112" s="151"/>
    </row>
    <row r="113" spans="1:9" s="153" customFormat="1" ht="12.75">
      <c r="A113" s="425">
        <v>2735</v>
      </c>
      <c r="B113" s="425">
        <v>4420</v>
      </c>
      <c r="C113" s="426">
        <v>41953</v>
      </c>
      <c r="D113" s="427" t="s">
        <v>1655</v>
      </c>
      <c r="E113" s="428" t="s">
        <v>1656</v>
      </c>
      <c r="F113" s="429" t="s">
        <v>1404</v>
      </c>
      <c r="G113" s="430">
        <v>3570</v>
      </c>
      <c r="H113" s="338" t="s">
        <v>1936</v>
      </c>
      <c r="I113" s="427" t="s">
        <v>493</v>
      </c>
    </row>
    <row r="114" spans="1:9" s="153" customFormat="1" ht="12.75">
      <c r="A114" s="425"/>
      <c r="B114" s="425"/>
      <c r="C114" s="426"/>
      <c r="D114" s="431"/>
      <c r="E114" s="428"/>
      <c r="F114" s="429"/>
      <c r="G114" s="430">
        <v>3580</v>
      </c>
      <c r="H114" s="338" t="s">
        <v>1937</v>
      </c>
      <c r="I114" s="431"/>
    </row>
    <row r="115" spans="1:9" s="153" customFormat="1" ht="12.75">
      <c r="A115" s="425"/>
      <c r="B115" s="425"/>
      <c r="C115" s="426"/>
      <c r="D115" s="427"/>
      <c r="E115" s="428"/>
      <c r="F115" s="429" t="s">
        <v>845</v>
      </c>
      <c r="G115" s="430">
        <v>2931</v>
      </c>
      <c r="H115" s="338" t="s">
        <v>1938</v>
      </c>
      <c r="I115" s="431"/>
    </row>
    <row r="116" spans="1:9" s="153" customFormat="1" ht="12.75">
      <c r="A116" s="187">
        <v>2736</v>
      </c>
      <c r="B116" s="187">
        <v>4421</v>
      </c>
      <c r="C116" s="188">
        <v>41955</v>
      </c>
      <c r="D116" s="424" t="s">
        <v>1939</v>
      </c>
      <c r="E116" s="152" t="s">
        <v>1940</v>
      </c>
      <c r="F116" s="235" t="s">
        <v>1460</v>
      </c>
      <c r="G116" s="46">
        <v>4724</v>
      </c>
      <c r="H116" s="236" t="s">
        <v>1941</v>
      </c>
      <c r="I116" s="151" t="s">
        <v>493</v>
      </c>
    </row>
    <row r="117" spans="1:9" s="153" customFormat="1" ht="12.75">
      <c r="A117" s="187"/>
      <c r="B117" s="187"/>
      <c r="C117" s="188"/>
      <c r="D117" s="424"/>
      <c r="E117" s="152"/>
      <c r="F117" s="235"/>
      <c r="G117" s="46">
        <v>4780</v>
      </c>
      <c r="H117" s="236" t="s">
        <v>1942</v>
      </c>
      <c r="I117" s="151"/>
    </row>
    <row r="118" spans="1:9" s="153" customFormat="1" ht="12.75">
      <c r="A118" s="187"/>
      <c r="B118" s="187"/>
      <c r="C118" s="188"/>
      <c r="D118" s="424"/>
      <c r="E118" s="152"/>
      <c r="F118" s="235"/>
      <c r="G118" s="46">
        <v>4782</v>
      </c>
      <c r="H118" s="236" t="s">
        <v>1943</v>
      </c>
      <c r="I118" s="151"/>
    </row>
    <row r="119" spans="1:9" s="153" customFormat="1" ht="12.75">
      <c r="A119" s="187"/>
      <c r="B119" s="187"/>
      <c r="C119" s="188"/>
      <c r="D119" s="424"/>
      <c r="E119" s="152"/>
      <c r="F119" s="235"/>
      <c r="G119" s="46">
        <v>4786</v>
      </c>
      <c r="H119" s="236" t="s">
        <v>1944</v>
      </c>
      <c r="I119" s="151"/>
    </row>
    <row r="120" spans="1:9" s="153" customFormat="1" ht="12.75">
      <c r="A120" s="187"/>
      <c r="B120" s="187"/>
      <c r="C120" s="188"/>
      <c r="D120" s="424"/>
      <c r="E120" s="152"/>
      <c r="F120" s="235"/>
      <c r="G120" s="46">
        <v>4796</v>
      </c>
      <c r="H120" s="236" t="s">
        <v>1945</v>
      </c>
      <c r="I120" s="151"/>
    </row>
    <row r="121" spans="1:9" s="153" customFormat="1" ht="12.75">
      <c r="A121" s="187"/>
      <c r="B121" s="187"/>
      <c r="C121" s="188"/>
      <c r="D121" s="424"/>
      <c r="E121" s="152"/>
      <c r="F121" s="235" t="s">
        <v>271</v>
      </c>
      <c r="G121" s="46">
        <v>1706</v>
      </c>
      <c r="H121" s="236" t="s">
        <v>1946</v>
      </c>
      <c r="I121" s="151"/>
    </row>
    <row r="122" spans="1:9" s="153" customFormat="1" ht="12.75">
      <c r="A122" s="187"/>
      <c r="B122" s="187"/>
      <c r="C122" s="188"/>
      <c r="D122" s="424"/>
      <c r="E122" s="152"/>
      <c r="F122" s="235"/>
      <c r="G122" s="46">
        <v>1720</v>
      </c>
      <c r="H122" s="236" t="s">
        <v>1947</v>
      </c>
      <c r="I122" s="151"/>
    </row>
    <row r="123" spans="1:9" s="153" customFormat="1" ht="12.75">
      <c r="A123" s="425">
        <v>2737</v>
      </c>
      <c r="B123" s="425">
        <v>4422</v>
      </c>
      <c r="C123" s="426">
        <v>41961</v>
      </c>
      <c r="D123" s="427" t="s">
        <v>1948</v>
      </c>
      <c r="E123" s="428" t="s">
        <v>1949</v>
      </c>
      <c r="F123" s="429" t="s">
        <v>87</v>
      </c>
      <c r="G123" s="338" t="s">
        <v>1950</v>
      </c>
      <c r="H123" s="338" t="s">
        <v>1955</v>
      </c>
      <c r="I123" s="431" t="s">
        <v>493</v>
      </c>
    </row>
    <row r="124" spans="1:9" s="153" customFormat="1" ht="12.75">
      <c r="A124" s="425"/>
      <c r="B124" s="425"/>
      <c r="C124" s="426"/>
      <c r="D124" s="427"/>
      <c r="E124" s="428"/>
      <c r="F124" s="429"/>
      <c r="G124" s="338" t="s">
        <v>1951</v>
      </c>
      <c r="H124" s="338" t="s">
        <v>1956</v>
      </c>
      <c r="I124" s="431"/>
    </row>
    <row r="125" spans="1:9" s="153" customFormat="1" ht="12.75">
      <c r="A125" s="425"/>
      <c r="B125" s="425"/>
      <c r="C125" s="426"/>
      <c r="D125" s="427"/>
      <c r="E125" s="428"/>
      <c r="F125" s="429" t="s">
        <v>1952</v>
      </c>
      <c r="G125" s="430">
        <v>68</v>
      </c>
      <c r="H125" s="338" t="s">
        <v>1953</v>
      </c>
      <c r="I125" s="431"/>
    </row>
    <row r="126" spans="1:9" s="153" customFormat="1" ht="12.75">
      <c r="A126" s="425"/>
      <c r="B126" s="425"/>
      <c r="C126" s="426"/>
      <c r="D126" s="427"/>
      <c r="E126" s="428"/>
      <c r="F126" s="429"/>
      <c r="G126" s="430">
        <v>86</v>
      </c>
      <c r="H126" s="338" t="s">
        <v>1954</v>
      </c>
      <c r="I126" s="431"/>
    </row>
    <row r="127" spans="1:9" s="153" customFormat="1" ht="12.75">
      <c r="A127" s="425"/>
      <c r="B127" s="425"/>
      <c r="C127" s="426"/>
      <c r="D127" s="427"/>
      <c r="E127" s="428"/>
      <c r="F127" s="429"/>
      <c r="G127" s="430">
        <v>90</v>
      </c>
      <c r="H127" s="338" t="s">
        <v>1957</v>
      </c>
      <c r="I127" s="431"/>
    </row>
    <row r="128" spans="1:9" s="153" customFormat="1" ht="12.75">
      <c r="A128" s="187">
        <v>2738</v>
      </c>
      <c r="B128" s="187">
        <v>4423</v>
      </c>
      <c r="C128" s="188">
        <v>41974</v>
      </c>
      <c r="D128" s="424" t="s">
        <v>2141</v>
      </c>
      <c r="E128" s="152" t="s">
        <v>2142</v>
      </c>
      <c r="F128" s="235" t="s">
        <v>291</v>
      </c>
      <c r="G128" s="46">
        <v>1401</v>
      </c>
      <c r="H128" s="236" t="s">
        <v>1443</v>
      </c>
      <c r="I128" s="151" t="s">
        <v>1004</v>
      </c>
    </row>
    <row r="129" spans="1:9" s="153" customFormat="1" ht="12.75">
      <c r="A129" s="425">
        <v>2739</v>
      </c>
      <c r="B129" s="425">
        <v>4424</v>
      </c>
      <c r="C129" s="426">
        <v>41976</v>
      </c>
      <c r="D129" s="427" t="s">
        <v>2143</v>
      </c>
      <c r="E129" s="428" t="s">
        <v>2144</v>
      </c>
      <c r="F129" s="429" t="s">
        <v>271</v>
      </c>
      <c r="G129" s="430">
        <v>206</v>
      </c>
      <c r="H129" s="338" t="s">
        <v>2145</v>
      </c>
      <c r="I129" s="431" t="s">
        <v>493</v>
      </c>
    </row>
    <row r="130" spans="1:9" s="153" customFormat="1" ht="12.75">
      <c r="A130" s="425"/>
      <c r="B130" s="425"/>
      <c r="C130" s="426"/>
      <c r="D130" s="427"/>
      <c r="E130" s="428"/>
      <c r="F130" s="429"/>
      <c r="G130" s="430">
        <v>212</v>
      </c>
      <c r="H130" s="338" t="s">
        <v>2146</v>
      </c>
      <c r="I130" s="431"/>
    </row>
    <row r="131" spans="1:9" s="153" customFormat="1" ht="12.75">
      <c r="A131" s="187">
        <v>2740</v>
      </c>
      <c r="B131" s="187">
        <v>4425</v>
      </c>
      <c r="C131" s="188">
        <v>41978</v>
      </c>
      <c r="D131" s="424" t="s">
        <v>1931</v>
      </c>
      <c r="E131" s="152" t="s">
        <v>1932</v>
      </c>
      <c r="F131" s="235" t="s">
        <v>2147</v>
      </c>
      <c r="G131" s="236" t="s">
        <v>2148</v>
      </c>
      <c r="H131" s="236" t="s">
        <v>2149</v>
      </c>
      <c r="I131" s="151" t="s">
        <v>493</v>
      </c>
    </row>
    <row r="132" spans="1:9" s="153" customFormat="1" ht="12.75">
      <c r="A132" s="187"/>
      <c r="B132" s="187"/>
      <c r="C132" s="188"/>
      <c r="D132" s="424"/>
      <c r="E132" s="152"/>
      <c r="F132" s="235"/>
      <c r="G132" s="46">
        <v>784</v>
      </c>
      <c r="H132" s="236" t="s">
        <v>2150</v>
      </c>
      <c r="I132" s="151"/>
    </row>
    <row r="133" spans="1:9" s="153" customFormat="1" ht="12.75">
      <c r="A133" s="187"/>
      <c r="B133" s="187"/>
      <c r="C133" s="188"/>
      <c r="D133" s="424"/>
      <c r="E133" s="152"/>
      <c r="F133" s="235"/>
      <c r="G133" s="46">
        <v>786</v>
      </c>
      <c r="H133" s="236" t="s">
        <v>2151</v>
      </c>
      <c r="I133" s="151"/>
    </row>
    <row r="134" spans="1:9" s="153" customFormat="1" ht="12.75">
      <c r="A134" s="187"/>
      <c r="B134" s="187"/>
      <c r="C134" s="188"/>
      <c r="D134" s="424"/>
      <c r="E134" s="152"/>
      <c r="F134" s="235" t="s">
        <v>128</v>
      </c>
      <c r="G134" s="236" t="s">
        <v>2153</v>
      </c>
      <c r="H134" s="236" t="s">
        <v>2152</v>
      </c>
      <c r="I134" s="151"/>
    </row>
    <row r="135" spans="1:9" s="153" customFormat="1" ht="12.75">
      <c r="A135" s="187"/>
      <c r="B135" s="187"/>
      <c r="C135" s="188"/>
      <c r="D135" s="424"/>
      <c r="E135" s="152"/>
      <c r="F135" s="235"/>
      <c r="G135" s="46">
        <v>1771</v>
      </c>
      <c r="H135" s="236" t="s">
        <v>2154</v>
      </c>
      <c r="I135" s="151"/>
    </row>
    <row r="136" spans="1:9" s="153" customFormat="1" ht="12.75">
      <c r="A136" s="187"/>
      <c r="B136" s="187"/>
      <c r="C136" s="188"/>
      <c r="D136" s="424"/>
      <c r="E136" s="152"/>
      <c r="F136" s="235"/>
      <c r="G136" s="46">
        <v>1789</v>
      </c>
      <c r="H136" s="236" t="s">
        <v>2155</v>
      </c>
      <c r="I136" s="151"/>
    </row>
    <row r="137" spans="1:9" s="153" customFormat="1" ht="12.75">
      <c r="A137" s="425">
        <v>2741</v>
      </c>
      <c r="B137" s="425">
        <v>4426</v>
      </c>
      <c r="C137" s="426">
        <v>41978</v>
      </c>
      <c r="D137" s="427" t="s">
        <v>2156</v>
      </c>
      <c r="E137" s="428" t="s">
        <v>2157</v>
      </c>
      <c r="F137" s="429" t="s">
        <v>344</v>
      </c>
      <c r="G137" s="430">
        <v>3170</v>
      </c>
      <c r="H137" s="338" t="s">
        <v>2158</v>
      </c>
      <c r="I137" s="431" t="s">
        <v>493</v>
      </c>
    </row>
    <row r="138" spans="1:9" s="153" customFormat="1" ht="12.75">
      <c r="A138" s="425"/>
      <c r="B138" s="425"/>
      <c r="C138" s="426"/>
      <c r="D138" s="427"/>
      <c r="E138" s="428"/>
      <c r="F138" s="429"/>
      <c r="G138" s="430">
        <v>3188</v>
      </c>
      <c r="H138" s="338" t="s">
        <v>2159</v>
      </c>
      <c r="I138" s="431"/>
    </row>
    <row r="139" spans="1:9" s="153" customFormat="1" ht="12.75">
      <c r="A139" s="425"/>
      <c r="B139" s="425"/>
      <c r="C139" s="426"/>
      <c r="D139" s="427"/>
      <c r="E139" s="428"/>
      <c r="F139" s="429"/>
      <c r="G139" s="430">
        <v>3198</v>
      </c>
      <c r="H139" s="338" t="s">
        <v>2160</v>
      </c>
      <c r="I139" s="431"/>
    </row>
    <row r="140" spans="1:9" s="153" customFormat="1" ht="12.75">
      <c r="A140" s="425"/>
      <c r="B140" s="425"/>
      <c r="C140" s="426"/>
      <c r="D140" s="427"/>
      <c r="E140" s="428"/>
      <c r="F140" s="429"/>
      <c r="G140" s="430">
        <v>3204</v>
      </c>
      <c r="H140" s="338" t="s">
        <v>2161</v>
      </c>
      <c r="I140" s="431"/>
    </row>
    <row r="141" spans="1:9" s="153" customFormat="1" ht="12.75">
      <c r="A141" s="187">
        <v>2742</v>
      </c>
      <c r="B141" s="187">
        <v>4427</v>
      </c>
      <c r="C141" s="188">
        <v>41983</v>
      </c>
      <c r="D141" s="424" t="s">
        <v>2162</v>
      </c>
      <c r="E141" s="152" t="s">
        <v>2163</v>
      </c>
      <c r="F141" s="235" t="s">
        <v>1098</v>
      </c>
      <c r="G141" s="46">
        <v>561</v>
      </c>
      <c r="H141" s="236" t="s">
        <v>2164</v>
      </c>
      <c r="I141" s="151" t="s">
        <v>493</v>
      </c>
    </row>
    <row r="142" spans="1:9" s="153" customFormat="1" ht="12.75">
      <c r="A142" s="187"/>
      <c r="B142" s="187"/>
      <c r="C142" s="188"/>
      <c r="D142" s="424"/>
      <c r="E142" s="152"/>
      <c r="F142" s="235"/>
      <c r="G142" s="46">
        <v>583</v>
      </c>
      <c r="H142" s="236" t="s">
        <v>2165</v>
      </c>
      <c r="I142" s="151"/>
    </row>
    <row r="143" spans="1:9" s="153" customFormat="1" ht="12.75">
      <c r="A143" s="187"/>
      <c r="B143" s="187"/>
      <c r="C143" s="188"/>
      <c r="D143" s="424"/>
      <c r="E143" s="152"/>
      <c r="F143" s="235"/>
      <c r="G143" s="46">
        <v>593</v>
      </c>
      <c r="H143" s="236" t="s">
        <v>2166</v>
      </c>
      <c r="I143" s="151"/>
    </row>
    <row r="144" spans="1:9" s="153" customFormat="1" ht="12.75">
      <c r="A144" s="187"/>
      <c r="B144" s="187"/>
      <c r="C144" s="188"/>
      <c r="D144" s="424"/>
      <c r="E144" s="152"/>
      <c r="F144" s="235"/>
      <c r="G144" s="46">
        <v>597</v>
      </c>
      <c r="H144" s="236" t="s">
        <v>2167</v>
      </c>
      <c r="I144" s="151"/>
    </row>
    <row r="145" spans="1:9" s="153" customFormat="1" ht="12.75">
      <c r="A145" s="187"/>
      <c r="B145" s="187"/>
      <c r="C145" s="188"/>
      <c r="D145" s="424"/>
      <c r="E145" s="152"/>
      <c r="F145" s="235"/>
      <c r="G145" s="46">
        <v>607</v>
      </c>
      <c r="H145" s="236" t="s">
        <v>2168</v>
      </c>
      <c r="I145" s="151"/>
    </row>
    <row r="146" spans="1:9" s="153" customFormat="1" ht="12.75">
      <c r="A146" s="187"/>
      <c r="B146" s="187"/>
      <c r="C146" s="188"/>
      <c r="D146" s="424"/>
      <c r="E146" s="152"/>
      <c r="F146" s="235" t="s">
        <v>481</v>
      </c>
      <c r="G146" s="46">
        <v>5513</v>
      </c>
      <c r="H146" s="236" t="s">
        <v>2169</v>
      </c>
      <c r="I146" s="151"/>
    </row>
    <row r="147" spans="1:9" s="153" customFormat="1" ht="12.75">
      <c r="A147" s="425">
        <v>2743</v>
      </c>
      <c r="B147" s="425">
        <v>4428</v>
      </c>
      <c r="C147" s="426">
        <v>41983</v>
      </c>
      <c r="D147" s="427" t="s">
        <v>2170</v>
      </c>
      <c r="E147" s="428" t="s">
        <v>2171</v>
      </c>
      <c r="F147" s="429" t="s">
        <v>1075</v>
      </c>
      <c r="G147" s="430">
        <v>2132</v>
      </c>
      <c r="H147" s="338" t="s">
        <v>2172</v>
      </c>
      <c r="I147" s="431" t="s">
        <v>1004</v>
      </c>
    </row>
    <row r="148" spans="1:9" s="153" customFormat="1" ht="12.75">
      <c r="A148" s="187">
        <v>2744</v>
      </c>
      <c r="B148" s="187">
        <v>4429</v>
      </c>
      <c r="C148" s="188">
        <v>41995</v>
      </c>
      <c r="D148" s="424" t="s">
        <v>2173</v>
      </c>
      <c r="E148" s="152" t="s">
        <v>2174</v>
      </c>
      <c r="F148" s="235" t="s">
        <v>87</v>
      </c>
      <c r="G148" s="46">
        <v>2150</v>
      </c>
      <c r="H148" s="236" t="s">
        <v>2176</v>
      </c>
      <c r="I148" s="151" t="s">
        <v>493</v>
      </c>
    </row>
    <row r="149" spans="1:9" s="153" customFormat="1" ht="12.75">
      <c r="A149" s="187"/>
      <c r="B149" s="187"/>
      <c r="C149" s="188"/>
      <c r="D149" s="424"/>
      <c r="E149" s="152"/>
      <c r="F149" s="235"/>
      <c r="G149" s="46">
        <v>2176</v>
      </c>
      <c r="H149" s="236" t="s">
        <v>2175</v>
      </c>
      <c r="I149" s="151"/>
    </row>
    <row r="150" spans="1:9" s="153" customFormat="1" ht="12.75">
      <c r="A150" s="187"/>
      <c r="B150" s="187"/>
      <c r="C150" s="188"/>
      <c r="D150" s="424"/>
      <c r="E150" s="152"/>
      <c r="F150" s="235"/>
      <c r="G150" s="46"/>
      <c r="H150" s="236"/>
      <c r="I150" s="151"/>
    </row>
    <row r="151" spans="1:9" s="153" customFormat="1" ht="12.75">
      <c r="A151" s="187"/>
      <c r="B151" s="187"/>
      <c r="C151" s="188"/>
      <c r="D151" s="424"/>
      <c r="E151" s="152"/>
      <c r="F151" s="235"/>
      <c r="G151" s="46"/>
      <c r="H151" s="236"/>
      <c r="I151" s="151"/>
    </row>
    <row r="152" spans="1:9" s="153" customFormat="1" ht="12.75">
      <c r="A152" s="187"/>
      <c r="B152" s="187"/>
      <c r="C152" s="188"/>
      <c r="D152" s="424"/>
      <c r="E152" s="152"/>
      <c r="F152" s="235"/>
      <c r="G152" s="46"/>
      <c r="H152" s="236"/>
      <c r="I152" s="151"/>
    </row>
    <row r="153" spans="1:9" s="153" customFormat="1" ht="12.75">
      <c r="A153" s="187"/>
      <c r="B153" s="187"/>
      <c r="C153" s="188"/>
      <c r="D153" s="424"/>
      <c r="E153" s="152"/>
      <c r="F153" s="235"/>
      <c r="G153" s="46"/>
      <c r="H153" s="236"/>
      <c r="I153" s="151"/>
    </row>
    <row r="154" spans="1:9" s="153" customFormat="1" ht="12.75">
      <c r="A154" s="187"/>
      <c r="B154" s="187"/>
      <c r="C154" s="188"/>
      <c r="D154" s="424"/>
      <c r="E154" s="152"/>
      <c r="F154" s="235"/>
      <c r="G154" s="46"/>
      <c r="H154" s="236"/>
      <c r="I154" s="151"/>
    </row>
    <row r="155" spans="1:9" s="153" customFormat="1" ht="12.75">
      <c r="A155" s="187"/>
      <c r="B155" s="187"/>
      <c r="C155" s="188"/>
      <c r="D155" s="424"/>
      <c r="E155" s="152"/>
      <c r="F155" s="235"/>
      <c r="G155" s="46"/>
      <c r="H155" s="236"/>
      <c r="I155" s="151"/>
    </row>
    <row r="156" spans="1:9" s="153" customFormat="1" ht="12.75">
      <c r="A156" s="187"/>
      <c r="B156" s="187"/>
      <c r="C156" s="188"/>
      <c r="D156" s="424"/>
      <c r="E156" s="152"/>
      <c r="F156" s="235"/>
      <c r="G156" s="46"/>
      <c r="H156" s="236"/>
      <c r="I156" s="151"/>
    </row>
    <row r="157" spans="1:9" s="153" customFormat="1" ht="12.75">
      <c r="A157" s="187"/>
      <c r="B157" s="187"/>
      <c r="C157" s="188"/>
      <c r="D157" s="424"/>
      <c r="E157" s="152"/>
      <c r="F157" s="235"/>
      <c r="G157" s="46"/>
      <c r="H157" s="236"/>
      <c r="I157" s="151"/>
    </row>
    <row r="158" spans="1:9" s="153" customFormat="1" ht="12.75">
      <c r="A158" s="187"/>
      <c r="B158" s="187"/>
      <c r="C158" s="188"/>
      <c r="D158" s="424"/>
      <c r="E158" s="152"/>
      <c r="F158" s="235"/>
      <c r="G158" s="46"/>
      <c r="H158" s="236"/>
      <c r="I158" s="151"/>
    </row>
    <row r="159" spans="1:9" s="153" customFormat="1" ht="12.75">
      <c r="A159" s="187"/>
      <c r="B159" s="187"/>
      <c r="C159" s="188"/>
      <c r="D159" s="424"/>
      <c r="E159" s="152"/>
      <c r="F159" s="235"/>
      <c r="G159" s="46"/>
      <c r="H159" s="236"/>
      <c r="I159" s="151"/>
    </row>
    <row r="160" spans="1:9" s="150" customFormat="1" ht="12.75">
      <c r="A160" s="145"/>
      <c r="B160" s="145"/>
      <c r="C160" s="145"/>
      <c r="D160" s="1"/>
      <c r="E160" s="140"/>
      <c r="F160" s="198"/>
      <c r="G160" s="140"/>
      <c r="H160" s="140"/>
      <c r="I160" s="1"/>
    </row>
    <row r="161" spans="1:9" s="150" customFormat="1" ht="12.75">
      <c r="A161" s="145"/>
      <c r="B161" s="145"/>
      <c r="C161" s="145"/>
      <c r="D161" s="1"/>
      <c r="E161" s="140"/>
      <c r="F161" s="198"/>
      <c r="G161" s="140"/>
      <c r="H161" s="140"/>
      <c r="I161" s="1"/>
    </row>
    <row r="162" spans="1:9" s="150" customFormat="1" ht="12.75">
      <c r="A162" s="145"/>
      <c r="B162" s="145"/>
      <c r="C162" s="145"/>
      <c r="D162" s="1"/>
      <c r="E162" s="140"/>
      <c r="F162" s="198"/>
      <c r="G162" s="140"/>
      <c r="H162" s="140"/>
      <c r="I162" s="1"/>
    </row>
    <row r="163" spans="1:9" s="150" customFormat="1" ht="12.75">
      <c r="A163" s="145"/>
      <c r="B163" s="145"/>
      <c r="C163" s="145"/>
      <c r="D163" s="1"/>
      <c r="E163" s="140"/>
      <c r="F163" s="198"/>
      <c r="G163" s="140"/>
      <c r="H163" s="140"/>
      <c r="I163" s="1"/>
    </row>
    <row r="164" spans="1:9" s="150" customFormat="1" ht="12.75">
      <c r="A164" s="145"/>
      <c r="B164" s="145"/>
      <c r="C164" s="145"/>
      <c r="D164" s="1"/>
      <c r="E164" s="140"/>
      <c r="F164" s="198"/>
      <c r="G164" s="140"/>
      <c r="H164" s="140"/>
      <c r="I164" s="1"/>
    </row>
    <row r="165" spans="1:9" s="150" customFormat="1" ht="12.75">
      <c r="A165" s="145"/>
      <c r="B165" s="145"/>
      <c r="C165" s="145"/>
      <c r="D165" s="1"/>
      <c r="E165" s="140"/>
      <c r="F165" s="198"/>
      <c r="G165" s="140"/>
      <c r="H165" s="140"/>
      <c r="I165" s="1"/>
    </row>
    <row r="166" spans="1:9" s="150" customFormat="1" ht="12.75">
      <c r="A166" s="145"/>
      <c r="B166" s="145"/>
      <c r="C166" s="145"/>
      <c r="D166" s="1"/>
      <c r="E166" s="140"/>
      <c r="F166" s="198"/>
      <c r="G166" s="140"/>
      <c r="H166" s="140"/>
      <c r="I166" s="1"/>
    </row>
    <row r="167" spans="1:9" s="150" customFormat="1" ht="12.75">
      <c r="A167" s="145"/>
      <c r="B167" s="145"/>
      <c r="C167" s="145"/>
      <c r="D167" s="1"/>
      <c r="E167" s="140"/>
      <c r="F167" s="198"/>
      <c r="G167" s="140"/>
      <c r="H167" s="140"/>
      <c r="I167" s="1"/>
    </row>
    <row r="168" spans="1:9" s="150" customFormat="1" ht="12.75">
      <c r="A168" s="145"/>
      <c r="B168" s="145"/>
      <c r="C168" s="145"/>
      <c r="D168" s="1"/>
      <c r="E168" s="140"/>
      <c r="F168" s="198"/>
      <c r="G168" s="140"/>
      <c r="H168" s="140"/>
      <c r="I168" s="1"/>
    </row>
    <row r="169" spans="1:9" s="150" customFormat="1" ht="12.75">
      <c r="A169" s="145"/>
      <c r="B169" s="145"/>
      <c r="C169" s="145"/>
      <c r="D169" s="1"/>
      <c r="E169" s="140"/>
      <c r="F169" s="198"/>
      <c r="G169" s="140"/>
      <c r="H169" s="140"/>
      <c r="I169" s="1"/>
    </row>
    <row r="170" spans="1:9" s="150" customFormat="1" ht="12.75">
      <c r="A170" s="145"/>
      <c r="B170" s="145"/>
      <c r="C170" s="145"/>
      <c r="D170" s="1"/>
      <c r="E170" s="140"/>
      <c r="F170" s="198"/>
      <c r="G170" s="140"/>
      <c r="H170" s="140"/>
      <c r="I170" s="1"/>
    </row>
    <row r="171" spans="1:9" s="150" customFormat="1" ht="12.75">
      <c r="A171" s="145"/>
      <c r="B171" s="145"/>
      <c r="C171" s="145"/>
      <c r="D171" s="1"/>
      <c r="E171" s="140"/>
      <c r="F171" s="198"/>
      <c r="G171" s="140"/>
      <c r="H171" s="140"/>
      <c r="I171" s="1"/>
    </row>
    <row r="172" spans="1:9" s="150" customFormat="1" ht="12.75">
      <c r="A172" s="145"/>
      <c r="B172" s="145"/>
      <c r="C172" s="145"/>
      <c r="D172" s="1"/>
      <c r="E172" s="140"/>
      <c r="F172" s="198"/>
      <c r="G172" s="140"/>
      <c r="H172" s="140"/>
      <c r="I172" s="1"/>
    </row>
    <row r="173" spans="1:9" s="150" customFormat="1" ht="12.75">
      <c r="A173" s="145"/>
      <c r="B173" s="145"/>
      <c r="C173" s="145"/>
      <c r="D173" s="1"/>
      <c r="E173" s="140"/>
      <c r="F173" s="198"/>
      <c r="G173" s="140"/>
      <c r="H173" s="140"/>
      <c r="I173" s="1"/>
    </row>
    <row r="174" spans="1:9" s="150" customFormat="1" ht="12.75">
      <c r="A174" s="145"/>
      <c r="B174" s="145"/>
      <c r="C174" s="145"/>
      <c r="D174" s="1"/>
      <c r="E174" s="140"/>
      <c r="F174" s="198"/>
      <c r="G174" s="140"/>
      <c r="H174" s="140"/>
      <c r="I174" s="1"/>
    </row>
    <row r="175" spans="1:9" s="150" customFormat="1" ht="12.75">
      <c r="A175" s="145"/>
      <c r="B175" s="145"/>
      <c r="C175" s="145"/>
      <c r="D175" s="1"/>
      <c r="E175" s="140"/>
      <c r="F175" s="198"/>
      <c r="G175" s="140"/>
      <c r="H175" s="140"/>
      <c r="I175" s="1"/>
    </row>
    <row r="176" spans="1:9" s="150" customFormat="1" ht="12.75">
      <c r="A176" s="145"/>
      <c r="B176" s="145"/>
      <c r="C176" s="145"/>
      <c r="D176" s="1"/>
      <c r="E176" s="140"/>
      <c r="F176" s="198"/>
      <c r="G176" s="140"/>
      <c r="H176" s="140"/>
      <c r="I176" s="1"/>
    </row>
    <row r="177" spans="1:9" s="150" customFormat="1" ht="12.75">
      <c r="A177" s="145"/>
      <c r="B177" s="145"/>
      <c r="C177" s="145"/>
      <c r="D177" s="1"/>
      <c r="E177" s="140"/>
      <c r="F177" s="198"/>
      <c r="G177" s="140"/>
      <c r="H177" s="140"/>
      <c r="I177" s="1"/>
    </row>
    <row r="178" spans="1:9" s="150" customFormat="1" ht="12.75">
      <c r="A178" s="145"/>
      <c r="B178" s="145"/>
      <c r="C178" s="145"/>
      <c r="D178" s="1"/>
      <c r="E178" s="140"/>
      <c r="F178" s="198"/>
      <c r="G178" s="140"/>
      <c r="H178" s="140"/>
      <c r="I178" s="1"/>
    </row>
    <row r="179" spans="1:9" s="150" customFormat="1" ht="12.75">
      <c r="A179" s="145"/>
      <c r="B179" s="145"/>
      <c r="C179" s="145"/>
      <c r="D179" s="1"/>
      <c r="E179" s="140"/>
      <c r="F179" s="198"/>
      <c r="G179" s="140"/>
      <c r="H179" s="140"/>
      <c r="I179" s="1"/>
    </row>
    <row r="180" spans="1:9" s="150" customFormat="1" ht="12.75">
      <c r="A180" s="145"/>
      <c r="B180" s="145"/>
      <c r="C180" s="145"/>
      <c r="D180" s="1"/>
      <c r="E180" s="140"/>
      <c r="F180" s="198"/>
      <c r="G180" s="140"/>
      <c r="H180" s="140"/>
      <c r="I180" s="1"/>
    </row>
    <row r="181" spans="1:9" s="150" customFormat="1" ht="12.75">
      <c r="A181" s="145"/>
      <c r="B181" s="145"/>
      <c r="C181" s="145"/>
      <c r="D181" s="1"/>
      <c r="E181" s="140"/>
      <c r="F181" s="198"/>
      <c r="G181" s="140"/>
      <c r="H181" s="140"/>
      <c r="I181" s="1"/>
    </row>
    <row r="182" spans="1:9" s="150" customFormat="1" ht="12.75">
      <c r="A182" s="145"/>
      <c r="B182" s="145"/>
      <c r="C182" s="145"/>
      <c r="D182" s="1"/>
      <c r="E182" s="140"/>
      <c r="F182" s="198"/>
      <c r="G182" s="140"/>
      <c r="H182" s="140"/>
      <c r="I182" s="1"/>
    </row>
    <row r="183" spans="1:9" s="150" customFormat="1" ht="12.75">
      <c r="A183" s="145"/>
      <c r="B183" s="145"/>
      <c r="C183" s="145"/>
      <c r="D183" s="1"/>
      <c r="E183" s="140"/>
      <c r="F183" s="198"/>
      <c r="G183" s="140"/>
      <c r="H183" s="140"/>
      <c r="I183" s="1"/>
    </row>
    <row r="184" spans="1:9" s="150" customFormat="1" ht="12.75">
      <c r="A184" s="145"/>
      <c r="B184" s="145"/>
      <c r="C184" s="145"/>
      <c r="D184" s="1"/>
      <c r="E184" s="140"/>
      <c r="F184" s="198"/>
      <c r="G184" s="140"/>
      <c r="H184" s="140"/>
      <c r="I184" s="1"/>
    </row>
    <row r="185" spans="1:9" s="150" customFormat="1" ht="12.75">
      <c r="A185" s="145"/>
      <c r="B185" s="145"/>
      <c r="C185" s="145"/>
      <c r="D185" s="1"/>
      <c r="E185" s="140"/>
      <c r="F185" s="198"/>
      <c r="G185" s="140"/>
      <c r="H185" s="140"/>
      <c r="I185" s="1"/>
    </row>
    <row r="186" spans="1:9" s="150" customFormat="1" ht="12.75">
      <c r="A186" s="145"/>
      <c r="B186" s="145"/>
      <c r="C186" s="145"/>
      <c r="D186" s="1"/>
      <c r="E186" s="140"/>
      <c r="F186" s="198"/>
      <c r="G186" s="140"/>
      <c r="H186" s="140"/>
      <c r="I186" s="1"/>
    </row>
    <row r="187" spans="1:9" s="150" customFormat="1" ht="12.75">
      <c r="A187" s="145"/>
      <c r="B187" s="145"/>
      <c r="C187" s="145"/>
      <c r="D187" s="1"/>
      <c r="E187" s="140"/>
      <c r="F187" s="198"/>
      <c r="G187" s="140"/>
      <c r="H187" s="140"/>
      <c r="I187" s="1"/>
    </row>
    <row r="188" spans="1:9" s="150" customFormat="1" ht="12.75">
      <c r="A188" s="145"/>
      <c r="B188" s="145"/>
      <c r="C188" s="145"/>
      <c r="D188" s="1"/>
      <c r="E188" s="140"/>
      <c r="F188" s="198"/>
      <c r="G188" s="140"/>
      <c r="H188" s="140"/>
      <c r="I188" s="1"/>
    </row>
    <row r="189" spans="1:9" s="150" customFormat="1" ht="12.75">
      <c r="A189" s="145"/>
      <c r="B189" s="145"/>
      <c r="C189" s="145"/>
      <c r="D189" s="1"/>
      <c r="E189" s="140"/>
      <c r="F189" s="198"/>
      <c r="G189" s="140"/>
      <c r="H189" s="140"/>
      <c r="I189" s="1"/>
    </row>
    <row r="190" spans="1:9" s="150" customFormat="1" ht="12.75">
      <c r="A190" s="145"/>
      <c r="B190" s="145"/>
      <c r="C190" s="145"/>
      <c r="D190" s="1"/>
      <c r="E190" s="140"/>
      <c r="F190" s="198"/>
      <c r="G190" s="140"/>
      <c r="H190" s="140"/>
      <c r="I190" s="1"/>
    </row>
    <row r="191" spans="1:9" s="150" customFormat="1" ht="12.75">
      <c r="A191" s="145"/>
      <c r="B191" s="145"/>
      <c r="C191" s="145"/>
      <c r="D191" s="1"/>
      <c r="E191" s="140"/>
      <c r="F191" s="198"/>
      <c r="G191" s="140"/>
      <c r="H191" s="140"/>
      <c r="I191" s="1"/>
    </row>
    <row r="192" spans="1:9" s="150" customFormat="1" ht="12.75">
      <c r="A192" s="145"/>
      <c r="B192" s="145"/>
      <c r="C192" s="145"/>
      <c r="D192" s="1"/>
      <c r="E192" s="140"/>
      <c r="F192" s="198"/>
      <c r="G192" s="140"/>
      <c r="H192" s="140"/>
      <c r="I192" s="1"/>
    </row>
    <row r="193" spans="1:9" s="150" customFormat="1" ht="12.75">
      <c r="A193" s="145"/>
      <c r="B193" s="145"/>
      <c r="C193" s="145"/>
      <c r="D193" s="1"/>
      <c r="E193" s="140"/>
      <c r="F193" s="198"/>
      <c r="G193" s="140"/>
      <c r="H193" s="140"/>
      <c r="I193" s="1"/>
    </row>
    <row r="194" spans="1:9" s="150" customFormat="1" ht="12.75">
      <c r="A194" s="145"/>
      <c r="B194" s="145"/>
      <c r="C194" s="145"/>
      <c r="D194" s="1"/>
      <c r="E194" s="140"/>
      <c r="F194" s="198"/>
      <c r="G194" s="140"/>
      <c r="H194" s="140"/>
      <c r="I194" s="1"/>
    </row>
    <row r="195" spans="1:9" s="150" customFormat="1" ht="12.75">
      <c r="A195" s="145"/>
      <c r="B195" s="145"/>
      <c r="C195" s="145"/>
      <c r="D195" s="1"/>
      <c r="E195" s="140"/>
      <c r="F195" s="198"/>
      <c r="G195" s="140"/>
      <c r="H195" s="140"/>
      <c r="I195" s="1"/>
    </row>
    <row r="196" spans="1:9" s="150" customFormat="1" ht="12.75">
      <c r="A196" s="145"/>
      <c r="B196" s="145"/>
      <c r="C196" s="145"/>
      <c r="D196" s="1"/>
      <c r="E196" s="140"/>
      <c r="F196" s="198"/>
      <c r="G196" s="140"/>
      <c r="H196" s="140"/>
      <c r="I196" s="1"/>
    </row>
    <row r="197" spans="1:9" s="150" customFormat="1" ht="12.75">
      <c r="A197" s="145"/>
      <c r="B197" s="145"/>
      <c r="C197" s="145"/>
      <c r="D197" s="1"/>
      <c r="E197" s="140"/>
      <c r="F197" s="198"/>
      <c r="G197" s="140"/>
      <c r="H197" s="140"/>
      <c r="I197" s="1"/>
    </row>
    <row r="198" spans="1:9" s="150" customFormat="1" ht="12.75">
      <c r="A198" s="145"/>
      <c r="B198" s="145"/>
      <c r="C198" s="145"/>
      <c r="D198" s="1"/>
      <c r="E198" s="140"/>
      <c r="F198" s="198"/>
      <c r="G198" s="140"/>
      <c r="H198" s="140"/>
      <c r="I198" s="1"/>
    </row>
    <row r="199" spans="1:9" s="150" customFormat="1" ht="12.75">
      <c r="A199" s="145"/>
      <c r="B199" s="145"/>
      <c r="C199" s="145"/>
      <c r="D199" s="1"/>
      <c r="E199" s="140"/>
      <c r="F199" s="198"/>
      <c r="G199" s="140"/>
      <c r="H199" s="140"/>
      <c r="I199" s="1"/>
    </row>
    <row r="200" spans="1:9" s="150" customFormat="1" ht="12.75">
      <c r="A200" s="145"/>
      <c r="B200" s="145"/>
      <c r="C200" s="145"/>
      <c r="D200" s="1"/>
      <c r="E200" s="140"/>
      <c r="F200" s="198"/>
      <c r="G200" s="140"/>
      <c r="H200" s="140"/>
      <c r="I200" s="1"/>
    </row>
    <row r="201" spans="1:9" s="150" customFormat="1" ht="12.75">
      <c r="A201" s="145"/>
      <c r="B201" s="145"/>
      <c r="C201" s="145"/>
      <c r="D201" s="1"/>
      <c r="E201" s="140"/>
      <c r="F201" s="198"/>
      <c r="G201" s="140"/>
      <c r="H201" s="140"/>
      <c r="I201" s="1"/>
    </row>
    <row r="202" spans="1:9" s="150" customFormat="1" ht="12.75">
      <c r="A202" s="145"/>
      <c r="B202" s="145"/>
      <c r="C202" s="145"/>
      <c r="D202" s="1"/>
      <c r="E202" s="140"/>
      <c r="F202" s="198"/>
      <c r="G202" s="140"/>
      <c r="H202" s="140"/>
      <c r="I202" s="1"/>
    </row>
    <row r="203" spans="1:9" s="150" customFormat="1" ht="12.75">
      <c r="A203" s="145"/>
      <c r="B203" s="145"/>
      <c r="C203" s="145"/>
      <c r="D203" s="1"/>
      <c r="E203" s="140"/>
      <c r="F203" s="198"/>
      <c r="G203" s="140"/>
      <c r="H203" s="140"/>
      <c r="I203" s="1"/>
    </row>
    <row r="204" spans="1:9" s="150" customFormat="1" ht="12.75">
      <c r="A204" s="145"/>
      <c r="B204" s="145"/>
      <c r="C204" s="145"/>
      <c r="D204" s="1"/>
      <c r="E204" s="140"/>
      <c r="F204" s="198"/>
      <c r="G204" s="140"/>
      <c r="H204" s="140"/>
      <c r="I204" s="1"/>
    </row>
    <row r="205" spans="1:9" s="150" customFormat="1" ht="12.75">
      <c r="A205" s="145"/>
      <c r="B205" s="145"/>
      <c r="C205" s="145"/>
      <c r="D205" s="1"/>
      <c r="E205" s="140"/>
      <c r="F205" s="198"/>
      <c r="G205" s="140"/>
      <c r="H205" s="140"/>
      <c r="I205" s="1"/>
    </row>
    <row r="206" spans="1:9" s="150" customFormat="1" ht="12.75">
      <c r="A206" s="145"/>
      <c r="B206" s="145"/>
      <c r="C206" s="145"/>
      <c r="D206" s="1"/>
      <c r="E206" s="140"/>
      <c r="F206" s="198"/>
      <c r="G206" s="140"/>
      <c r="H206" s="140"/>
      <c r="I206" s="1"/>
    </row>
    <row r="207" spans="1:9" s="150" customFormat="1" ht="12.75">
      <c r="A207" s="145"/>
      <c r="B207" s="145"/>
      <c r="C207" s="145"/>
      <c r="D207" s="1"/>
      <c r="E207" s="140"/>
      <c r="F207" s="198"/>
      <c r="G207" s="140"/>
      <c r="H207" s="140"/>
      <c r="I207" s="1"/>
    </row>
    <row r="208" spans="1:9" s="150" customFormat="1" ht="12.75">
      <c r="A208" s="145"/>
      <c r="B208" s="145"/>
      <c r="C208" s="145"/>
      <c r="D208" s="1"/>
      <c r="E208" s="140"/>
      <c r="F208" s="198"/>
      <c r="G208" s="140"/>
      <c r="H208" s="140"/>
      <c r="I208" s="1"/>
    </row>
    <row r="209" spans="1:9" s="150" customFormat="1" ht="12.75">
      <c r="A209" s="145"/>
      <c r="B209" s="145"/>
      <c r="C209" s="145"/>
      <c r="D209" s="1"/>
      <c r="E209" s="140"/>
      <c r="F209" s="198"/>
      <c r="G209" s="140"/>
      <c r="H209" s="140"/>
      <c r="I209" s="1"/>
    </row>
    <row r="210" spans="1:9" s="150" customFormat="1" ht="12.75">
      <c r="A210" s="145"/>
      <c r="B210" s="145"/>
      <c r="C210" s="145"/>
      <c r="D210" s="1"/>
      <c r="E210" s="140"/>
      <c r="F210" s="198"/>
      <c r="G210" s="140"/>
      <c r="H210" s="140"/>
      <c r="I210" s="1"/>
    </row>
    <row r="211" spans="1:9" s="150" customFormat="1" ht="12.75">
      <c r="A211" s="145"/>
      <c r="B211" s="145"/>
      <c r="C211" s="145"/>
      <c r="D211" s="1"/>
      <c r="E211" s="140"/>
      <c r="F211" s="198"/>
      <c r="G211" s="140"/>
      <c r="H211" s="140"/>
      <c r="I211" s="1"/>
    </row>
    <row r="212" spans="1:9" s="150" customFormat="1" ht="12.75">
      <c r="A212" s="145"/>
      <c r="B212" s="145"/>
      <c r="C212" s="145"/>
      <c r="D212" s="1"/>
      <c r="E212" s="140"/>
      <c r="F212" s="198"/>
      <c r="G212" s="140"/>
      <c r="H212" s="140"/>
      <c r="I212" s="1"/>
    </row>
    <row r="213" spans="1:9" s="150" customFormat="1" ht="12.75">
      <c r="A213" s="145"/>
      <c r="B213" s="145"/>
      <c r="C213" s="145"/>
      <c r="D213" s="1"/>
      <c r="E213" s="140"/>
      <c r="F213" s="198"/>
      <c r="G213" s="140"/>
      <c r="H213" s="140"/>
      <c r="I213" s="1"/>
    </row>
    <row r="214" spans="1:9" s="150" customFormat="1" ht="12.75">
      <c r="A214" s="145"/>
      <c r="B214" s="145"/>
      <c r="C214" s="145"/>
      <c r="D214" s="1"/>
      <c r="E214" s="140"/>
      <c r="F214" s="198"/>
      <c r="G214" s="140"/>
      <c r="H214" s="140"/>
      <c r="I214" s="1"/>
    </row>
    <row r="215" spans="1:9" s="150" customFormat="1" ht="12.75">
      <c r="A215" s="145"/>
      <c r="B215" s="145"/>
      <c r="C215" s="145"/>
      <c r="D215" s="1"/>
      <c r="E215" s="140"/>
      <c r="F215" s="198"/>
      <c r="G215" s="140"/>
      <c r="H215" s="140"/>
      <c r="I215" s="1"/>
    </row>
    <row r="216" spans="1:9" s="150" customFormat="1" ht="12.75">
      <c r="A216" s="145"/>
      <c r="B216" s="145"/>
      <c r="C216" s="145"/>
      <c r="D216" s="1"/>
      <c r="E216" s="140"/>
      <c r="F216" s="198"/>
      <c r="G216" s="140"/>
      <c r="H216" s="140"/>
      <c r="I216" s="1"/>
    </row>
    <row r="217" spans="1:9" s="150" customFormat="1" ht="12.75">
      <c r="A217" s="145"/>
      <c r="B217" s="145"/>
      <c r="C217" s="145"/>
      <c r="D217" s="1"/>
      <c r="E217" s="140"/>
      <c r="F217" s="198"/>
      <c r="G217" s="140"/>
      <c r="H217" s="140"/>
      <c r="I217" s="1"/>
    </row>
    <row r="218" spans="1:9" s="150" customFormat="1" ht="12.75">
      <c r="A218" s="145"/>
      <c r="B218" s="145"/>
      <c r="C218" s="145"/>
      <c r="D218" s="1"/>
      <c r="E218" s="140"/>
      <c r="F218" s="198"/>
      <c r="G218" s="140"/>
      <c r="H218" s="140"/>
      <c r="I218" s="1"/>
    </row>
    <row r="219" spans="1:9" s="150" customFormat="1" ht="12.75">
      <c r="A219" s="145"/>
      <c r="B219" s="145"/>
      <c r="C219" s="145"/>
      <c r="D219" s="1"/>
      <c r="E219" s="140"/>
      <c r="F219" s="198"/>
      <c r="G219" s="140"/>
      <c r="H219" s="140"/>
      <c r="I219" s="1"/>
    </row>
    <row r="220" spans="1:9" s="150" customFormat="1" ht="12.75">
      <c r="A220" s="145"/>
      <c r="B220" s="145"/>
      <c r="C220" s="145"/>
      <c r="D220" s="1"/>
      <c r="E220" s="140"/>
      <c r="F220" s="198"/>
      <c r="G220" s="140"/>
      <c r="H220" s="140"/>
      <c r="I220" s="1"/>
    </row>
    <row r="221" spans="1:9" s="150" customFormat="1" ht="12.75">
      <c r="A221" s="145"/>
      <c r="B221" s="145"/>
      <c r="C221" s="145"/>
      <c r="D221" s="1"/>
      <c r="E221" s="140"/>
      <c r="F221" s="198"/>
      <c r="G221" s="140"/>
      <c r="H221" s="140"/>
      <c r="I221" s="1"/>
    </row>
    <row r="222" spans="1:9" s="150" customFormat="1" ht="12.75">
      <c r="A222" s="145"/>
      <c r="B222" s="145"/>
      <c r="C222" s="145"/>
      <c r="D222" s="1"/>
      <c r="E222" s="140"/>
      <c r="F222" s="198"/>
      <c r="G222" s="140"/>
      <c r="H222" s="140"/>
      <c r="I222" s="1"/>
    </row>
    <row r="223" spans="1:9" s="150" customFormat="1" ht="12.75">
      <c r="A223" s="145"/>
      <c r="B223" s="145"/>
      <c r="C223" s="145"/>
      <c r="D223" s="1"/>
      <c r="E223" s="140"/>
      <c r="F223" s="198"/>
      <c r="G223" s="140"/>
      <c r="H223" s="140"/>
      <c r="I223" s="1"/>
    </row>
    <row r="224" spans="1:9" s="150" customFormat="1" ht="12.75">
      <c r="A224" s="145"/>
      <c r="B224" s="145"/>
      <c r="C224" s="145"/>
      <c r="D224" s="1"/>
      <c r="E224" s="140"/>
      <c r="F224" s="198"/>
      <c r="G224" s="140"/>
      <c r="H224" s="140"/>
      <c r="I224" s="1"/>
    </row>
    <row r="225" spans="1:9" s="150" customFormat="1" ht="12.75">
      <c r="A225" s="145"/>
      <c r="B225" s="145"/>
      <c r="C225" s="145"/>
      <c r="D225" s="1"/>
      <c r="E225" s="140"/>
      <c r="F225" s="198"/>
      <c r="G225" s="140"/>
      <c r="H225" s="140"/>
      <c r="I225" s="1"/>
    </row>
    <row r="226" spans="1:9" s="150" customFormat="1" ht="12.75">
      <c r="A226" s="145"/>
      <c r="B226" s="145"/>
      <c r="C226" s="145"/>
      <c r="D226" s="1"/>
      <c r="E226" s="140"/>
      <c r="F226" s="198"/>
      <c r="G226" s="140"/>
      <c r="H226" s="140"/>
      <c r="I226" s="1"/>
    </row>
    <row r="227" spans="1:9" s="150" customFormat="1" ht="12.75">
      <c r="A227" s="145"/>
      <c r="B227" s="145"/>
      <c r="C227" s="145"/>
      <c r="D227" s="1"/>
      <c r="E227" s="140"/>
      <c r="F227" s="198"/>
      <c r="G227" s="140"/>
      <c r="H227" s="140"/>
      <c r="I227" s="1"/>
    </row>
    <row r="228" spans="1:9" s="150" customFormat="1" ht="12.75">
      <c r="A228" s="145"/>
      <c r="B228" s="145"/>
      <c r="C228" s="145"/>
      <c r="D228" s="1"/>
      <c r="E228" s="140"/>
      <c r="F228" s="198"/>
      <c r="G228" s="140"/>
      <c r="H228" s="140"/>
      <c r="I228" s="1"/>
    </row>
    <row r="229" spans="1:9" s="150" customFormat="1" ht="12.75">
      <c r="A229" s="145"/>
      <c r="B229" s="145"/>
      <c r="C229" s="145"/>
      <c r="D229" s="1"/>
      <c r="E229" s="140"/>
      <c r="F229" s="198"/>
      <c r="G229" s="140"/>
      <c r="H229" s="140"/>
      <c r="I229" s="1"/>
    </row>
    <row r="230" spans="1:9" s="150" customFormat="1" ht="12.75">
      <c r="A230" s="145"/>
      <c r="B230" s="145"/>
      <c r="C230" s="145"/>
      <c r="D230" s="1"/>
      <c r="E230" s="140"/>
      <c r="F230" s="198"/>
      <c r="G230" s="140"/>
      <c r="H230" s="140"/>
      <c r="I230" s="1"/>
    </row>
    <row r="231" spans="1:9" s="150" customFormat="1" ht="12.75">
      <c r="A231" s="145"/>
      <c r="B231" s="145"/>
      <c r="C231" s="145"/>
      <c r="D231" s="1"/>
      <c r="E231" s="140"/>
      <c r="F231" s="198"/>
      <c r="G231" s="140"/>
      <c r="H231" s="140"/>
      <c r="I231" s="1"/>
    </row>
    <row r="232" spans="1:9" s="150" customFormat="1" ht="12.75">
      <c r="A232" s="145"/>
      <c r="B232" s="145"/>
      <c r="C232" s="145"/>
      <c r="D232" s="1"/>
      <c r="E232" s="140"/>
      <c r="F232" s="198"/>
      <c r="G232" s="140"/>
      <c r="H232" s="140"/>
      <c r="I232" s="1"/>
    </row>
    <row r="233" spans="1:9" s="150" customFormat="1" ht="12.75">
      <c r="A233" s="145"/>
      <c r="B233" s="145"/>
      <c r="C233" s="145"/>
      <c r="D233" s="1"/>
      <c r="E233" s="140"/>
      <c r="F233" s="198"/>
      <c r="G233" s="140"/>
      <c r="H233" s="140"/>
      <c r="I233" s="1"/>
    </row>
    <row r="234" spans="1:9" s="150" customFormat="1" ht="12.75">
      <c r="A234" s="145"/>
      <c r="B234" s="145"/>
      <c r="C234" s="145"/>
      <c r="D234" s="1"/>
      <c r="E234" s="140"/>
      <c r="F234" s="198"/>
      <c r="G234" s="140"/>
      <c r="H234" s="140"/>
      <c r="I234" s="1"/>
    </row>
    <row r="235" spans="1:9" s="150" customFormat="1" ht="12.75">
      <c r="A235" s="145"/>
      <c r="B235" s="145"/>
      <c r="C235" s="145"/>
      <c r="D235" s="1"/>
      <c r="E235" s="140"/>
      <c r="F235" s="198"/>
      <c r="G235" s="140"/>
      <c r="H235" s="140"/>
      <c r="I235" s="1"/>
    </row>
    <row r="236" spans="1:9" s="150" customFormat="1" ht="12.75">
      <c r="A236" s="145"/>
      <c r="B236" s="145"/>
      <c r="C236" s="145"/>
      <c r="D236" s="1"/>
      <c r="E236" s="140"/>
      <c r="F236" s="198"/>
      <c r="G236" s="140"/>
      <c r="H236" s="140"/>
      <c r="I236" s="1"/>
    </row>
    <row r="237" spans="1:9" s="150" customFormat="1" ht="12.75">
      <c r="A237" s="145"/>
      <c r="B237" s="145"/>
      <c r="C237" s="145"/>
      <c r="D237" s="1"/>
      <c r="E237" s="140"/>
      <c r="F237" s="198"/>
      <c r="G237" s="140"/>
      <c r="H237" s="140"/>
      <c r="I237" s="1"/>
    </row>
    <row r="238" spans="1:9" s="150" customFormat="1" ht="12.75">
      <c r="A238" s="145"/>
      <c r="B238" s="145"/>
      <c r="C238" s="145"/>
      <c r="D238" s="1"/>
      <c r="E238" s="140"/>
      <c r="F238" s="198"/>
      <c r="G238" s="140"/>
      <c r="H238" s="140"/>
      <c r="I238" s="1"/>
    </row>
    <row r="239" spans="1:9" s="150" customFormat="1" ht="12.75">
      <c r="A239" s="145"/>
      <c r="B239" s="145"/>
      <c r="C239" s="145"/>
      <c r="D239" s="1"/>
      <c r="E239" s="140"/>
      <c r="F239" s="198"/>
      <c r="G239" s="140"/>
      <c r="H239" s="140"/>
      <c r="I239" s="1"/>
    </row>
    <row r="240" spans="1:9" s="150" customFormat="1" ht="12.75">
      <c r="A240" s="145"/>
      <c r="B240" s="145"/>
      <c r="C240" s="145"/>
      <c r="D240" s="1"/>
      <c r="E240" s="140"/>
      <c r="F240" s="198"/>
      <c r="G240" s="140"/>
      <c r="H240" s="140"/>
      <c r="I240" s="1"/>
    </row>
    <row r="241" spans="1:9" s="150" customFormat="1" ht="12.75">
      <c r="A241" s="145"/>
      <c r="B241" s="145"/>
      <c r="C241" s="145"/>
      <c r="D241" s="1"/>
      <c r="E241" s="140"/>
      <c r="F241" s="198"/>
      <c r="G241" s="140"/>
      <c r="H241" s="140"/>
      <c r="I241" s="1"/>
    </row>
    <row r="242" spans="1:9" s="150" customFormat="1" ht="12.75">
      <c r="A242" s="145"/>
      <c r="B242" s="145"/>
      <c r="C242" s="145"/>
      <c r="D242" s="1"/>
      <c r="E242" s="140"/>
      <c r="F242" s="198"/>
      <c r="G242" s="140"/>
      <c r="H242" s="140"/>
      <c r="I242" s="1"/>
    </row>
    <row r="243" spans="1:9" s="150" customFormat="1" ht="12.75">
      <c r="A243" s="145"/>
      <c r="B243" s="145"/>
      <c r="C243" s="145"/>
      <c r="D243" s="1"/>
      <c r="E243" s="140"/>
      <c r="F243" s="198"/>
      <c r="G243" s="140"/>
      <c r="H243" s="140"/>
      <c r="I243" s="1"/>
    </row>
    <row r="244" spans="1:9" s="150" customFormat="1" ht="12.75">
      <c r="A244" s="145"/>
      <c r="B244" s="145"/>
      <c r="C244" s="145"/>
      <c r="D244" s="1"/>
      <c r="E244" s="140"/>
      <c r="F244" s="198"/>
      <c r="G244" s="140"/>
      <c r="H244" s="140"/>
      <c r="I244" s="1"/>
    </row>
    <row r="245" spans="1:9" s="150" customFormat="1" ht="12.75">
      <c r="A245" s="145"/>
      <c r="B245" s="145"/>
      <c r="C245" s="145"/>
      <c r="D245" s="1"/>
      <c r="E245" s="140"/>
      <c r="F245" s="198"/>
      <c r="G245" s="140"/>
      <c r="H245" s="140"/>
      <c r="I245" s="1"/>
    </row>
    <row r="246" spans="1:9" s="150" customFormat="1" ht="12.75">
      <c r="A246" s="145"/>
      <c r="B246" s="145"/>
      <c r="C246" s="145"/>
      <c r="D246" s="1"/>
      <c r="E246" s="140"/>
      <c r="F246" s="198"/>
      <c r="G246" s="140"/>
      <c r="H246" s="140"/>
      <c r="I246" s="1"/>
    </row>
    <row r="247" spans="1:9" s="150" customFormat="1" ht="12.75">
      <c r="A247" s="145"/>
      <c r="B247" s="145"/>
      <c r="C247" s="145"/>
      <c r="D247" s="1"/>
      <c r="E247" s="140"/>
      <c r="F247" s="198"/>
      <c r="G247" s="140"/>
      <c r="H247" s="140"/>
      <c r="I247" s="1"/>
    </row>
    <row r="248" spans="1:9" s="150" customFormat="1" ht="12.75">
      <c r="A248" s="145"/>
      <c r="B248" s="145"/>
      <c r="C248" s="145"/>
      <c r="D248" s="1"/>
      <c r="E248" s="140"/>
      <c r="F248" s="198"/>
      <c r="G248" s="140"/>
      <c r="H248" s="140"/>
      <c r="I248" s="1"/>
    </row>
    <row r="249" spans="1:9" s="150" customFormat="1" ht="12.75">
      <c r="A249" s="145"/>
      <c r="B249" s="145"/>
      <c r="C249" s="145"/>
      <c r="D249" s="1"/>
      <c r="E249" s="140"/>
      <c r="F249" s="198"/>
      <c r="G249" s="140"/>
      <c r="H249" s="140"/>
      <c r="I249" s="1"/>
    </row>
    <row r="250" spans="1:9" s="150" customFormat="1" ht="12.75">
      <c r="A250" s="145"/>
      <c r="B250" s="145"/>
      <c r="C250" s="145"/>
      <c r="D250" s="1"/>
      <c r="E250" s="140"/>
      <c r="F250" s="198"/>
      <c r="G250" s="140"/>
      <c r="H250" s="140"/>
      <c r="I250" s="1"/>
    </row>
    <row r="251" spans="1:9" s="150" customFormat="1" ht="12.75">
      <c r="A251" s="145"/>
      <c r="B251" s="145"/>
      <c r="C251" s="145"/>
      <c r="D251" s="1"/>
      <c r="E251" s="140"/>
      <c r="F251" s="198"/>
      <c r="G251" s="140"/>
      <c r="H251" s="140"/>
      <c r="I251" s="1"/>
    </row>
    <row r="252" spans="1:9" s="150" customFormat="1" ht="12.75">
      <c r="A252" s="145"/>
      <c r="B252" s="145"/>
      <c r="C252" s="145"/>
      <c r="D252" s="1"/>
      <c r="E252" s="140"/>
      <c r="F252" s="198"/>
      <c r="G252" s="140"/>
      <c r="H252" s="140"/>
      <c r="I252" s="1"/>
    </row>
    <row r="253" spans="1:9" s="150" customFormat="1" ht="12.75">
      <c r="A253" s="145"/>
      <c r="B253" s="145"/>
      <c r="C253" s="145"/>
      <c r="D253" s="1"/>
      <c r="E253" s="140"/>
      <c r="F253" s="198"/>
      <c r="G253" s="140"/>
      <c r="H253" s="140"/>
      <c r="I253" s="1"/>
    </row>
    <row r="254" spans="1:9" s="150" customFormat="1" ht="12.75">
      <c r="A254" s="145"/>
      <c r="B254" s="145"/>
      <c r="C254" s="145"/>
      <c r="D254" s="1"/>
      <c r="E254" s="140"/>
      <c r="F254" s="198"/>
      <c r="G254" s="140"/>
      <c r="H254" s="140"/>
      <c r="I254" s="1"/>
    </row>
    <row r="255" spans="1:9" s="150" customFormat="1" ht="12.75">
      <c r="A255" s="145"/>
      <c r="B255" s="145"/>
      <c r="C255" s="145"/>
      <c r="D255" s="1"/>
      <c r="E255" s="140"/>
      <c r="F255" s="198"/>
      <c r="G255" s="140"/>
      <c r="H255" s="140"/>
      <c r="I255" s="1"/>
    </row>
    <row r="256" spans="1:9" s="150" customFormat="1" ht="12.75">
      <c r="A256" s="145"/>
      <c r="B256" s="145"/>
      <c r="C256" s="145"/>
      <c r="D256" s="1"/>
      <c r="E256" s="140"/>
      <c r="F256" s="198"/>
      <c r="G256" s="140"/>
      <c r="H256" s="140"/>
      <c r="I256" s="1"/>
    </row>
    <row r="257" spans="1:9" s="150" customFormat="1" ht="12.75">
      <c r="A257" s="145"/>
      <c r="B257" s="145"/>
      <c r="C257" s="145"/>
      <c r="D257" s="1"/>
      <c r="E257" s="140"/>
      <c r="F257" s="198"/>
      <c r="G257" s="140"/>
      <c r="H257" s="140"/>
      <c r="I257" s="1"/>
    </row>
    <row r="258" spans="1:9" s="150" customFormat="1" ht="12.75">
      <c r="A258" s="145"/>
      <c r="B258" s="145"/>
      <c r="C258" s="145"/>
      <c r="D258" s="1"/>
      <c r="E258" s="140"/>
      <c r="F258" s="198"/>
      <c r="G258" s="140"/>
      <c r="H258" s="140"/>
      <c r="I258" s="1"/>
    </row>
    <row r="259" spans="1:9" s="150" customFormat="1" ht="12.75">
      <c r="A259" s="145"/>
      <c r="B259" s="145"/>
      <c r="C259" s="145"/>
      <c r="D259" s="1"/>
      <c r="E259" s="140"/>
      <c r="F259" s="198"/>
      <c r="G259" s="140"/>
      <c r="H259" s="140"/>
      <c r="I259" s="1"/>
    </row>
    <row r="260" spans="1:9" s="150" customFormat="1" ht="12.75">
      <c r="A260" s="145"/>
      <c r="B260" s="145"/>
      <c r="C260" s="145"/>
      <c r="D260" s="1"/>
      <c r="E260" s="140"/>
      <c r="F260" s="198"/>
      <c r="G260" s="140"/>
      <c r="H260" s="140"/>
      <c r="I260" s="1"/>
    </row>
    <row r="261" spans="1:9" s="150" customFormat="1" ht="12.75">
      <c r="A261" s="145"/>
      <c r="B261" s="145"/>
      <c r="C261" s="145"/>
      <c r="D261" s="1"/>
      <c r="E261" s="140"/>
      <c r="F261" s="198"/>
      <c r="G261" s="140"/>
      <c r="H261" s="140"/>
      <c r="I261" s="1"/>
    </row>
    <row r="262" spans="1:9" s="150" customFormat="1" ht="12.75">
      <c r="A262" s="145"/>
      <c r="B262" s="145"/>
      <c r="C262" s="145"/>
      <c r="D262" s="1"/>
      <c r="E262" s="140"/>
      <c r="F262" s="198"/>
      <c r="G262" s="140"/>
      <c r="H262" s="140"/>
      <c r="I262" s="1"/>
    </row>
    <row r="263" spans="1:9" s="150" customFormat="1" ht="12.75">
      <c r="A263" s="145"/>
      <c r="B263" s="145"/>
      <c r="C263" s="145"/>
      <c r="D263" s="1"/>
      <c r="E263" s="140"/>
      <c r="F263" s="198"/>
      <c r="G263" s="140"/>
      <c r="H263" s="140"/>
      <c r="I263" s="1"/>
    </row>
    <row r="264" spans="1:9" s="150" customFormat="1" ht="12.75">
      <c r="A264" s="145"/>
      <c r="B264" s="145"/>
      <c r="C264" s="145"/>
      <c r="D264" s="1"/>
      <c r="E264" s="140"/>
      <c r="F264" s="198"/>
      <c r="G264" s="140"/>
      <c r="H264" s="140"/>
      <c r="I264" s="1"/>
    </row>
    <row r="265" spans="1:9" s="150" customFormat="1" ht="12.75">
      <c r="A265" s="145"/>
      <c r="B265" s="145"/>
      <c r="C265" s="145"/>
      <c r="D265" s="1"/>
      <c r="E265" s="140"/>
      <c r="F265" s="198"/>
      <c r="G265" s="140"/>
      <c r="H265" s="140"/>
      <c r="I265" s="1"/>
    </row>
    <row r="266" spans="1:9" s="150" customFormat="1" ht="12.75">
      <c r="A266" s="145"/>
      <c r="B266" s="145"/>
      <c r="C266" s="145"/>
      <c r="D266" s="1"/>
      <c r="E266" s="140"/>
      <c r="F266" s="198"/>
      <c r="G266" s="140"/>
      <c r="H266" s="140"/>
      <c r="I266" s="1"/>
    </row>
    <row r="267" spans="1:9" s="150" customFormat="1" ht="12.75">
      <c r="A267" s="145"/>
      <c r="B267" s="145"/>
      <c r="C267" s="145"/>
      <c r="D267" s="1"/>
      <c r="E267" s="140"/>
      <c r="F267" s="198"/>
      <c r="G267" s="140"/>
      <c r="H267" s="140"/>
      <c r="I267" s="1"/>
    </row>
    <row r="268" spans="1:9" s="150" customFormat="1" ht="12.75">
      <c r="A268" s="145"/>
      <c r="B268" s="145"/>
      <c r="C268" s="145"/>
      <c r="D268" s="1"/>
      <c r="E268" s="140"/>
      <c r="F268" s="198"/>
      <c r="G268" s="140"/>
      <c r="H268" s="140"/>
      <c r="I268" s="1"/>
    </row>
    <row r="269" spans="1:9" s="150" customFormat="1" ht="12.75">
      <c r="A269" s="145"/>
      <c r="B269" s="145"/>
      <c r="C269" s="145"/>
      <c r="D269" s="1"/>
      <c r="E269" s="140"/>
      <c r="F269" s="198"/>
      <c r="G269" s="140"/>
      <c r="H269" s="140"/>
      <c r="I269" s="1"/>
    </row>
    <row r="270" spans="1:9" s="150" customFormat="1" ht="12.75">
      <c r="A270" s="145"/>
      <c r="B270" s="145"/>
      <c r="C270" s="145"/>
      <c r="D270" s="1"/>
      <c r="E270" s="140"/>
      <c r="F270" s="198"/>
      <c r="G270" s="140"/>
      <c r="H270" s="140"/>
      <c r="I270" s="1"/>
    </row>
    <row r="271" spans="1:9" s="150" customFormat="1" ht="12.75">
      <c r="A271" s="145"/>
      <c r="B271" s="145"/>
      <c r="C271" s="145"/>
      <c r="D271" s="1"/>
      <c r="E271" s="140"/>
      <c r="F271" s="198"/>
      <c r="G271" s="140"/>
      <c r="H271" s="140"/>
      <c r="I271" s="1"/>
    </row>
    <row r="272" spans="1:9" s="150" customFormat="1" ht="12.75">
      <c r="A272" s="145"/>
      <c r="B272" s="145"/>
      <c r="C272" s="145"/>
      <c r="D272" s="1"/>
      <c r="E272" s="140"/>
      <c r="F272" s="198"/>
      <c r="G272" s="140"/>
      <c r="H272" s="140"/>
      <c r="I272" s="1"/>
    </row>
    <row r="273" spans="1:9" s="150" customFormat="1" ht="12.75">
      <c r="A273" s="145"/>
      <c r="B273" s="145"/>
      <c r="C273" s="145"/>
      <c r="D273" s="1"/>
      <c r="E273" s="140"/>
      <c r="F273" s="198"/>
      <c r="G273" s="140"/>
      <c r="H273" s="140"/>
      <c r="I273" s="1"/>
    </row>
    <row r="274" spans="1:9" s="150" customFormat="1" ht="12.75">
      <c r="A274" s="145"/>
      <c r="B274" s="145"/>
      <c r="C274" s="145"/>
      <c r="D274" s="1"/>
      <c r="E274" s="140"/>
      <c r="F274" s="198"/>
      <c r="G274" s="140"/>
      <c r="H274" s="140"/>
      <c r="I274" s="1"/>
    </row>
    <row r="275" spans="1:9" s="150" customFormat="1" ht="12.75">
      <c r="A275" s="145"/>
      <c r="B275" s="145"/>
      <c r="C275" s="145"/>
      <c r="D275" s="1"/>
      <c r="E275" s="140"/>
      <c r="F275" s="198"/>
      <c r="G275" s="140"/>
      <c r="H275" s="140"/>
      <c r="I275" s="1"/>
    </row>
    <row r="276" spans="1:9" s="150" customFormat="1" ht="12.75">
      <c r="A276" s="145"/>
      <c r="B276" s="145"/>
      <c r="C276" s="145"/>
      <c r="D276" s="1"/>
      <c r="E276" s="140"/>
      <c r="F276" s="198"/>
      <c r="G276" s="140"/>
      <c r="H276" s="140"/>
      <c r="I276" s="1"/>
    </row>
    <row r="277" spans="1:9" s="150" customFormat="1" ht="12.75">
      <c r="A277" s="145"/>
      <c r="B277" s="145"/>
      <c r="C277" s="145"/>
      <c r="D277" s="1"/>
      <c r="E277" s="140"/>
      <c r="F277" s="198"/>
      <c r="G277" s="140"/>
      <c r="H277" s="140"/>
      <c r="I277" s="1"/>
    </row>
    <row r="278" spans="1:9" s="150" customFormat="1" ht="12.75">
      <c r="A278" s="145"/>
      <c r="B278" s="145"/>
      <c r="C278" s="145"/>
      <c r="D278" s="1"/>
      <c r="E278" s="140"/>
      <c r="F278" s="198"/>
      <c r="G278" s="140"/>
      <c r="H278" s="140"/>
      <c r="I278" s="1"/>
    </row>
    <row r="279" spans="1:9" s="150" customFormat="1" ht="12.75">
      <c r="A279" s="145"/>
      <c r="B279" s="145"/>
      <c r="C279" s="145"/>
      <c r="D279" s="1"/>
      <c r="E279" s="140"/>
      <c r="F279" s="198"/>
      <c r="G279" s="140"/>
      <c r="H279" s="140"/>
      <c r="I279" s="1"/>
    </row>
    <row r="280" spans="1:9" s="150" customFormat="1" ht="12.75">
      <c r="A280" s="145"/>
      <c r="B280" s="145"/>
      <c r="C280" s="145"/>
      <c r="D280" s="1"/>
      <c r="E280" s="140"/>
      <c r="F280" s="198"/>
      <c r="G280" s="140"/>
      <c r="H280" s="140"/>
      <c r="I280" s="1"/>
    </row>
    <row r="281" spans="1:9" s="150" customFormat="1" ht="12.75">
      <c r="A281" s="145"/>
      <c r="B281" s="145"/>
      <c r="C281" s="145"/>
      <c r="D281" s="1"/>
      <c r="E281" s="140"/>
      <c r="F281" s="198"/>
      <c r="G281" s="140"/>
      <c r="H281" s="140"/>
      <c r="I281" s="1"/>
    </row>
    <row r="282" spans="1:9" s="150" customFormat="1" ht="12.75">
      <c r="A282" s="145"/>
      <c r="B282" s="145"/>
      <c r="C282" s="145"/>
      <c r="D282" s="1"/>
      <c r="E282" s="140"/>
      <c r="F282" s="198"/>
      <c r="G282" s="140"/>
      <c r="H282" s="140"/>
      <c r="I282" s="1"/>
    </row>
    <row r="283" spans="1:9" s="150" customFormat="1" ht="12.75">
      <c r="A283" s="145"/>
      <c r="B283" s="145"/>
      <c r="C283" s="145"/>
      <c r="D283" s="1"/>
      <c r="E283" s="140"/>
      <c r="F283" s="198"/>
      <c r="G283" s="140"/>
      <c r="H283" s="140"/>
      <c r="I283" s="1"/>
    </row>
    <row r="284" spans="1:9" s="150" customFormat="1" ht="12.75">
      <c r="A284" s="145"/>
      <c r="B284" s="145"/>
      <c r="C284" s="145"/>
      <c r="D284" s="1"/>
      <c r="E284" s="140"/>
      <c r="F284" s="198"/>
      <c r="G284" s="140"/>
      <c r="H284" s="140"/>
      <c r="I284" s="1"/>
    </row>
    <row r="285" spans="1:9" s="150" customFormat="1" ht="12.75">
      <c r="A285" s="145"/>
      <c r="B285" s="145"/>
      <c r="C285" s="145"/>
      <c r="D285" s="1"/>
      <c r="E285" s="140"/>
      <c r="F285" s="198"/>
      <c r="G285" s="140"/>
      <c r="H285" s="140"/>
      <c r="I285" s="1"/>
    </row>
    <row r="286" spans="1:9" s="150" customFormat="1" ht="12.75">
      <c r="A286" s="145"/>
      <c r="B286" s="145"/>
      <c r="C286" s="145"/>
      <c r="D286" s="1"/>
      <c r="E286" s="140"/>
      <c r="F286" s="198"/>
      <c r="G286" s="140"/>
      <c r="H286" s="140"/>
      <c r="I286" s="1"/>
    </row>
    <row r="287" spans="1:9" s="150" customFormat="1" ht="12.75">
      <c r="A287" s="145"/>
      <c r="B287" s="145"/>
      <c r="C287" s="145"/>
      <c r="D287" s="1"/>
      <c r="E287" s="140"/>
      <c r="F287" s="198"/>
      <c r="G287" s="140"/>
      <c r="H287" s="140"/>
      <c r="I287" s="1"/>
    </row>
    <row r="288" spans="1:9" s="150" customFormat="1" ht="12.75">
      <c r="A288" s="145"/>
      <c r="B288" s="145"/>
      <c r="C288" s="145"/>
      <c r="D288" s="1"/>
      <c r="E288" s="140"/>
      <c r="F288" s="198"/>
      <c r="G288" s="140"/>
      <c r="H288" s="140"/>
      <c r="I288" s="1"/>
    </row>
    <row r="289" spans="1:9" s="150" customFormat="1" ht="12.75">
      <c r="A289" s="145"/>
      <c r="B289" s="145"/>
      <c r="C289" s="145"/>
      <c r="D289" s="1"/>
      <c r="E289" s="140"/>
      <c r="F289" s="198"/>
      <c r="G289" s="140"/>
      <c r="H289" s="140"/>
      <c r="I289" s="1"/>
    </row>
    <row r="290" spans="1:9" s="150" customFormat="1" ht="12.75">
      <c r="A290" s="145"/>
      <c r="B290" s="145"/>
      <c r="C290" s="145"/>
      <c r="D290" s="1"/>
      <c r="E290" s="140"/>
      <c r="F290" s="198"/>
      <c r="G290" s="140"/>
      <c r="H290" s="140"/>
      <c r="I290" s="1"/>
    </row>
    <row r="291" spans="1:9" s="150" customFormat="1" ht="12.75">
      <c r="A291" s="145"/>
      <c r="B291" s="145"/>
      <c r="C291" s="145"/>
      <c r="D291" s="1"/>
      <c r="E291" s="140"/>
      <c r="F291" s="198"/>
      <c r="G291" s="140"/>
      <c r="H291" s="140"/>
      <c r="I291" s="1"/>
    </row>
    <row r="292" spans="1:9" s="150" customFormat="1" ht="12.75">
      <c r="A292" s="145"/>
      <c r="B292" s="145"/>
      <c r="C292" s="145"/>
      <c r="D292" s="1"/>
      <c r="E292" s="140"/>
      <c r="F292" s="198"/>
      <c r="G292" s="140"/>
      <c r="H292" s="140"/>
      <c r="I292" s="1"/>
    </row>
    <row r="293" spans="1:9" s="150" customFormat="1" ht="12.75">
      <c r="A293" s="145"/>
      <c r="B293" s="145"/>
      <c r="C293" s="145"/>
      <c r="D293" s="1"/>
      <c r="E293" s="140"/>
      <c r="F293" s="198"/>
      <c r="G293" s="140"/>
      <c r="H293" s="140"/>
      <c r="I293" s="1"/>
    </row>
    <row r="294" spans="1:9" s="150" customFormat="1" ht="12.75">
      <c r="A294" s="145"/>
      <c r="B294" s="145"/>
      <c r="C294" s="145"/>
      <c r="D294" s="1"/>
      <c r="E294" s="140"/>
      <c r="F294" s="198"/>
      <c r="G294" s="140"/>
      <c r="H294" s="140"/>
      <c r="I294" s="1"/>
    </row>
    <row r="295" spans="1:9" s="150" customFormat="1" ht="12.75">
      <c r="A295" s="145"/>
      <c r="B295" s="145"/>
      <c r="C295" s="145"/>
      <c r="D295" s="1"/>
      <c r="E295" s="140"/>
      <c r="F295" s="198"/>
      <c r="G295" s="140"/>
      <c r="H295" s="140"/>
      <c r="I295" s="1"/>
    </row>
    <row r="296" spans="1:9" s="150" customFormat="1" ht="12.75">
      <c r="A296" s="145"/>
      <c r="B296" s="145"/>
      <c r="C296" s="145"/>
      <c r="D296" s="1"/>
      <c r="E296" s="140"/>
      <c r="F296" s="198"/>
      <c r="G296" s="140"/>
      <c r="H296" s="140"/>
      <c r="I296" s="1"/>
    </row>
    <row r="297" spans="1:9" s="150" customFormat="1" ht="12.75">
      <c r="A297" s="145"/>
      <c r="B297" s="145"/>
      <c r="C297" s="145"/>
      <c r="D297" s="1"/>
      <c r="E297" s="140"/>
      <c r="F297" s="198"/>
      <c r="G297" s="140"/>
      <c r="H297" s="140"/>
      <c r="I297" s="1"/>
    </row>
    <row r="298" spans="1:9" s="150" customFormat="1" ht="12.75">
      <c r="A298" s="145"/>
      <c r="B298" s="145"/>
      <c r="C298" s="145"/>
      <c r="D298" s="1"/>
      <c r="E298" s="140"/>
      <c r="F298" s="198"/>
      <c r="G298" s="140"/>
      <c r="H298" s="140"/>
      <c r="I298" s="1"/>
    </row>
    <row r="299" spans="1:9" s="150" customFormat="1" ht="12.75">
      <c r="A299" s="145"/>
      <c r="B299" s="145"/>
      <c r="C299" s="145"/>
      <c r="D299" s="1"/>
      <c r="E299" s="140"/>
      <c r="F299" s="198"/>
      <c r="G299" s="140"/>
      <c r="H299" s="140"/>
      <c r="I299" s="1"/>
    </row>
    <row r="300" spans="1:9" s="150" customFormat="1" ht="12.75">
      <c r="A300" s="145"/>
      <c r="B300" s="145"/>
      <c r="C300" s="145"/>
      <c r="D300" s="1"/>
      <c r="E300" s="140"/>
      <c r="F300" s="198"/>
      <c r="G300" s="140"/>
      <c r="H300" s="140"/>
      <c r="I300" s="1"/>
    </row>
    <row r="301" spans="1:9" s="150" customFormat="1" ht="12.75">
      <c r="A301" s="145"/>
      <c r="B301" s="145"/>
      <c r="C301" s="145"/>
      <c r="D301" s="1"/>
      <c r="E301" s="140"/>
      <c r="F301" s="198"/>
      <c r="G301" s="140"/>
      <c r="H301" s="140"/>
      <c r="I301" s="1"/>
    </row>
    <row r="302" spans="1:9" s="150" customFormat="1" ht="12.75">
      <c r="A302" s="145"/>
      <c r="B302" s="145"/>
      <c r="C302" s="145"/>
      <c r="D302" s="1"/>
      <c r="E302" s="140"/>
      <c r="F302" s="198"/>
      <c r="G302" s="140"/>
      <c r="H302" s="140"/>
      <c r="I302" s="1"/>
    </row>
    <row r="303" spans="1:9" s="150" customFormat="1" ht="12.75">
      <c r="A303" s="145"/>
      <c r="B303" s="145"/>
      <c r="C303" s="145"/>
      <c r="D303" s="1"/>
      <c r="E303" s="140"/>
      <c r="F303" s="198"/>
      <c r="G303" s="140"/>
      <c r="H303" s="140"/>
      <c r="I303" s="1"/>
    </row>
    <row r="304" spans="1:9" s="150" customFormat="1" ht="12.75">
      <c r="A304" s="145"/>
      <c r="B304" s="145"/>
      <c r="C304" s="145"/>
      <c r="D304" s="1"/>
      <c r="E304" s="140"/>
      <c r="F304" s="198"/>
      <c r="G304" s="140"/>
      <c r="H304" s="140"/>
      <c r="I304" s="1"/>
    </row>
    <row r="305" spans="1:9" s="150" customFormat="1" ht="12.75">
      <c r="A305" s="145"/>
      <c r="B305" s="145"/>
      <c r="C305" s="145"/>
      <c r="D305" s="1"/>
      <c r="E305" s="140"/>
      <c r="F305" s="198"/>
      <c r="G305" s="140"/>
      <c r="H305" s="140"/>
      <c r="I305" s="1"/>
    </row>
    <row r="306" spans="1:9" s="150" customFormat="1" ht="12.75">
      <c r="A306" s="145"/>
      <c r="B306" s="145"/>
      <c r="C306" s="145"/>
      <c r="D306" s="1"/>
      <c r="E306" s="140"/>
      <c r="F306" s="198"/>
      <c r="G306" s="140"/>
      <c r="H306" s="140"/>
      <c r="I306" s="1"/>
    </row>
    <row r="307" spans="1:9" s="150" customFormat="1" ht="12.75">
      <c r="A307" s="145"/>
      <c r="B307" s="145"/>
      <c r="C307" s="145"/>
      <c r="D307" s="1"/>
      <c r="E307" s="140"/>
      <c r="F307" s="198"/>
      <c r="G307" s="140"/>
      <c r="H307" s="140"/>
      <c r="I307" s="1"/>
    </row>
    <row r="308" spans="1:9" s="150" customFormat="1" ht="12.75">
      <c r="A308" s="145"/>
      <c r="B308" s="145"/>
      <c r="C308" s="145"/>
      <c r="D308" s="1"/>
      <c r="E308" s="140"/>
      <c r="F308" s="198"/>
      <c r="G308" s="140"/>
      <c r="H308" s="140"/>
      <c r="I308" s="1"/>
    </row>
    <row r="309" spans="1:9" s="150" customFormat="1" ht="12.75">
      <c r="A309" s="145"/>
      <c r="B309" s="145"/>
      <c r="C309" s="145"/>
      <c r="D309" s="1"/>
      <c r="E309" s="140"/>
      <c r="F309" s="198"/>
      <c r="G309" s="140"/>
      <c r="H309" s="140"/>
      <c r="I309" s="1"/>
    </row>
    <row r="310" spans="1:9" s="150" customFormat="1" ht="12.75">
      <c r="A310" s="145"/>
      <c r="B310" s="145"/>
      <c r="C310" s="145"/>
      <c r="D310" s="1"/>
      <c r="E310" s="140"/>
      <c r="F310" s="198"/>
      <c r="G310" s="140"/>
      <c r="H310" s="140"/>
      <c r="I310" s="1"/>
    </row>
    <row r="311" spans="1:9" s="150" customFormat="1" ht="12.75">
      <c r="A311" s="145"/>
      <c r="B311" s="145"/>
      <c r="C311" s="145"/>
      <c r="D311" s="1"/>
      <c r="E311" s="140"/>
      <c r="F311" s="198"/>
      <c r="G311" s="140"/>
      <c r="H311" s="140"/>
      <c r="I311" s="1"/>
    </row>
    <row r="312" spans="1:9" s="150" customFormat="1" ht="12.75">
      <c r="A312" s="145"/>
      <c r="B312" s="145"/>
      <c r="C312" s="145"/>
      <c r="D312" s="1"/>
      <c r="E312" s="140"/>
      <c r="F312" s="198"/>
      <c r="G312" s="140"/>
      <c r="H312" s="140"/>
      <c r="I312" s="1"/>
    </row>
    <row r="313" spans="1:9" s="150" customFormat="1" ht="12.75">
      <c r="A313" s="145"/>
      <c r="B313" s="145"/>
      <c r="C313" s="145"/>
      <c r="D313" s="1"/>
      <c r="E313" s="140"/>
      <c r="F313" s="198"/>
      <c r="G313" s="140"/>
      <c r="H313" s="140"/>
      <c r="I313" s="1"/>
    </row>
    <row r="314" spans="1:9" s="150" customFormat="1" ht="12.75">
      <c r="A314" s="145"/>
      <c r="B314" s="145"/>
      <c r="C314" s="145"/>
      <c r="D314" s="1"/>
      <c r="E314" s="140"/>
      <c r="F314" s="198"/>
      <c r="G314" s="140"/>
      <c r="H314" s="140"/>
      <c r="I314" s="1"/>
    </row>
    <row r="315" spans="1:9" s="150" customFormat="1" ht="12.75">
      <c r="A315" s="145"/>
      <c r="B315" s="145"/>
      <c r="C315" s="145"/>
      <c r="D315" s="1"/>
      <c r="E315" s="140"/>
      <c r="F315" s="198"/>
      <c r="G315" s="140"/>
      <c r="H315" s="140"/>
      <c r="I315" s="1"/>
    </row>
    <row r="316" spans="1:9" s="150" customFormat="1" ht="12.75">
      <c r="A316" s="145"/>
      <c r="B316" s="145"/>
      <c r="C316" s="145"/>
      <c r="D316" s="1"/>
      <c r="E316" s="140"/>
      <c r="F316" s="198"/>
      <c r="G316" s="140"/>
      <c r="H316" s="140"/>
      <c r="I316" s="1"/>
    </row>
    <row r="317" spans="1:9" s="150" customFormat="1" ht="12.75">
      <c r="A317" s="145"/>
      <c r="B317" s="145"/>
      <c r="C317" s="145"/>
      <c r="D317" s="1"/>
      <c r="E317" s="140"/>
      <c r="F317" s="198"/>
      <c r="G317" s="140"/>
      <c r="H317" s="140"/>
      <c r="I317" s="1"/>
    </row>
    <row r="318" spans="1:9" s="150" customFormat="1" ht="12.75">
      <c r="A318" s="145"/>
      <c r="B318" s="145"/>
      <c r="C318" s="145"/>
      <c r="D318" s="1"/>
      <c r="E318" s="140"/>
      <c r="F318" s="198"/>
      <c r="G318" s="140"/>
      <c r="H318" s="140"/>
      <c r="I318" s="1"/>
    </row>
    <row r="319" spans="1:9" s="150" customFormat="1" ht="12.75">
      <c r="A319" s="145"/>
      <c r="B319" s="145"/>
      <c r="C319" s="145"/>
      <c r="D319" s="1"/>
      <c r="E319" s="140"/>
      <c r="F319" s="198"/>
      <c r="G319" s="140"/>
      <c r="H319" s="140"/>
      <c r="I319" s="1"/>
    </row>
    <row r="320" spans="1:9" s="150" customFormat="1" ht="12.75">
      <c r="A320" s="145"/>
      <c r="B320" s="145"/>
      <c r="C320" s="145"/>
      <c r="D320" s="1"/>
      <c r="E320" s="140"/>
      <c r="F320" s="198"/>
      <c r="G320" s="140"/>
      <c r="H320" s="140"/>
      <c r="I320" s="1"/>
    </row>
    <row r="321" spans="1:9" s="150" customFormat="1" ht="12.75">
      <c r="A321" s="145"/>
      <c r="B321" s="145"/>
      <c r="C321" s="145"/>
      <c r="D321" s="1"/>
      <c r="E321" s="140"/>
      <c r="F321" s="198"/>
      <c r="G321" s="140"/>
      <c r="H321" s="140"/>
      <c r="I321" s="1"/>
    </row>
    <row r="322" spans="1:9" s="150" customFormat="1" ht="12.75">
      <c r="A322" s="145"/>
      <c r="B322" s="145"/>
      <c r="C322" s="145"/>
      <c r="D322" s="1"/>
      <c r="E322" s="140"/>
      <c r="F322" s="198"/>
      <c r="G322" s="140"/>
      <c r="H322" s="140"/>
      <c r="I322" s="1"/>
    </row>
    <row r="323" spans="1:9" s="150" customFormat="1" ht="12.75">
      <c r="A323" s="145"/>
      <c r="B323" s="145"/>
      <c r="C323" s="145"/>
      <c r="D323" s="1"/>
      <c r="E323" s="140"/>
      <c r="F323" s="198"/>
      <c r="G323" s="140"/>
      <c r="H323" s="140"/>
      <c r="I323" s="1"/>
    </row>
    <row r="324" spans="1:9" s="150" customFormat="1" ht="12.75">
      <c r="A324" s="145"/>
      <c r="B324" s="145"/>
      <c r="C324" s="145"/>
      <c r="D324" s="1"/>
      <c r="E324" s="140"/>
      <c r="F324" s="198"/>
      <c r="G324" s="140"/>
      <c r="H324" s="140"/>
      <c r="I324" s="1"/>
    </row>
    <row r="325" spans="1:9" s="150" customFormat="1" ht="12.75">
      <c r="A325" s="145"/>
      <c r="B325" s="145"/>
      <c r="C325" s="145"/>
      <c r="D325" s="1"/>
      <c r="E325" s="140"/>
      <c r="F325" s="198"/>
      <c r="G325" s="140"/>
      <c r="H325" s="140"/>
      <c r="I325" s="1"/>
    </row>
    <row r="326" spans="1:9" s="150" customFormat="1" ht="12.75">
      <c r="A326" s="145"/>
      <c r="B326" s="145"/>
      <c r="C326" s="145"/>
      <c r="D326" s="1"/>
      <c r="E326" s="140"/>
      <c r="F326" s="198"/>
      <c r="G326" s="140"/>
      <c r="H326" s="140"/>
      <c r="I326" s="1"/>
    </row>
    <row r="327" spans="1:9" s="150" customFormat="1" ht="12.75">
      <c r="A327" s="145"/>
      <c r="B327" s="145"/>
      <c r="C327" s="145"/>
      <c r="D327" s="1"/>
      <c r="E327" s="140"/>
      <c r="F327" s="198"/>
      <c r="G327" s="140"/>
      <c r="H327" s="140"/>
      <c r="I327" s="1"/>
    </row>
    <row r="328" spans="1:9" s="150" customFormat="1" ht="12.75">
      <c r="A328" s="145"/>
      <c r="B328" s="145"/>
      <c r="C328" s="145"/>
      <c r="D328" s="1"/>
      <c r="E328" s="140"/>
      <c r="F328" s="198"/>
      <c r="G328" s="140"/>
      <c r="H328" s="140"/>
      <c r="I328" s="1"/>
    </row>
    <row r="329" spans="1:9" s="150" customFormat="1" ht="12.75">
      <c r="A329" s="145"/>
      <c r="B329" s="145"/>
      <c r="C329" s="145"/>
      <c r="D329" s="1"/>
      <c r="E329" s="140"/>
      <c r="F329" s="198"/>
      <c r="G329" s="140"/>
      <c r="H329" s="140"/>
      <c r="I329" s="1"/>
    </row>
    <row r="330" spans="1:9" s="150" customFormat="1" ht="12.75">
      <c r="A330" s="145"/>
      <c r="B330" s="145"/>
      <c r="C330" s="145"/>
      <c r="D330" s="1"/>
      <c r="E330" s="140"/>
      <c r="F330" s="198"/>
      <c r="G330" s="140"/>
      <c r="H330" s="140"/>
      <c r="I330" s="1"/>
    </row>
    <row r="331" spans="1:9" s="150" customFormat="1" ht="12.75">
      <c r="A331" s="145"/>
      <c r="B331" s="145"/>
      <c r="C331" s="145"/>
      <c r="D331" s="1"/>
      <c r="E331" s="140"/>
      <c r="F331" s="198"/>
      <c r="G331" s="140"/>
      <c r="H331" s="140"/>
      <c r="I331" s="1"/>
    </row>
    <row r="332" spans="1:9" s="150" customFormat="1" ht="12.75">
      <c r="A332" s="145"/>
      <c r="B332" s="145"/>
      <c r="C332" s="145"/>
      <c r="D332" s="1"/>
      <c r="E332" s="140"/>
      <c r="F332" s="198"/>
      <c r="G332" s="140"/>
      <c r="H332" s="140"/>
      <c r="I332" s="1"/>
    </row>
    <row r="333" spans="1:9" s="150" customFormat="1" ht="12.75">
      <c r="A333" s="145"/>
      <c r="B333" s="145"/>
      <c r="C333" s="145"/>
      <c r="D333" s="1"/>
      <c r="E333" s="140"/>
      <c r="F333" s="198"/>
      <c r="G333" s="140"/>
      <c r="H333" s="140"/>
      <c r="I333" s="1"/>
    </row>
    <row r="334" spans="1:9" s="150" customFormat="1" ht="12.75">
      <c r="A334" s="145"/>
      <c r="B334" s="145"/>
      <c r="C334" s="145"/>
      <c r="D334" s="1"/>
      <c r="E334" s="140"/>
      <c r="F334" s="198"/>
      <c r="G334" s="140"/>
      <c r="H334" s="140"/>
      <c r="I334" s="1"/>
    </row>
    <row r="335" spans="1:9" s="150" customFormat="1" ht="12.75">
      <c r="A335" s="145"/>
      <c r="B335" s="145"/>
      <c r="C335" s="145"/>
      <c r="D335" s="1"/>
      <c r="E335" s="140"/>
      <c r="F335" s="198"/>
      <c r="G335" s="140"/>
      <c r="H335" s="140"/>
      <c r="I335" s="1"/>
    </row>
    <row r="336" spans="1:9" s="150" customFormat="1" ht="12.75">
      <c r="A336" s="145"/>
      <c r="B336" s="145"/>
      <c r="C336" s="145"/>
      <c r="D336" s="1"/>
      <c r="E336" s="140"/>
      <c r="F336" s="198"/>
      <c r="G336" s="140"/>
      <c r="H336" s="140"/>
      <c r="I336" s="1"/>
    </row>
    <row r="337" spans="1:9" s="150" customFormat="1" ht="12.75">
      <c r="A337" s="145"/>
      <c r="B337" s="145"/>
      <c r="C337" s="145"/>
      <c r="D337" s="1"/>
      <c r="E337" s="140"/>
      <c r="F337" s="198"/>
      <c r="G337" s="140"/>
      <c r="H337" s="140"/>
      <c r="I337" s="1"/>
    </row>
    <row r="338" spans="1:9" s="150" customFormat="1" ht="12.75">
      <c r="A338" s="145"/>
      <c r="B338" s="145"/>
      <c r="C338" s="145"/>
      <c r="D338" s="1"/>
      <c r="E338" s="140"/>
      <c r="F338" s="198"/>
      <c r="G338" s="140"/>
      <c r="H338" s="140"/>
      <c r="I338" s="1"/>
    </row>
    <row r="339" spans="1:9" s="150" customFormat="1" ht="12.75">
      <c r="A339" s="145"/>
      <c r="B339" s="145"/>
      <c r="C339" s="145"/>
      <c r="D339" s="1"/>
      <c r="E339" s="140"/>
      <c r="F339" s="198"/>
      <c r="G339" s="140"/>
      <c r="H339" s="140"/>
      <c r="I339" s="1"/>
    </row>
    <row r="340" spans="1:9" s="150" customFormat="1" ht="12.75">
      <c r="A340" s="145"/>
      <c r="B340" s="145"/>
      <c r="C340" s="145"/>
      <c r="D340" s="1"/>
      <c r="E340" s="140"/>
      <c r="F340" s="198"/>
      <c r="G340" s="140"/>
      <c r="H340" s="140"/>
      <c r="I340" s="1"/>
    </row>
    <row r="341" spans="1:9" s="150" customFormat="1" ht="12.75">
      <c r="A341" s="145"/>
      <c r="B341" s="145"/>
      <c r="C341" s="145"/>
      <c r="D341" s="1"/>
      <c r="E341" s="140"/>
      <c r="F341" s="198"/>
      <c r="G341" s="140"/>
      <c r="H341" s="140"/>
      <c r="I341" s="1"/>
    </row>
    <row r="342" spans="1:9" s="150" customFormat="1" ht="12.75">
      <c r="A342" s="145"/>
      <c r="B342" s="145"/>
      <c r="C342" s="145"/>
      <c r="D342" s="1"/>
      <c r="E342" s="140"/>
      <c r="F342" s="198"/>
      <c r="G342" s="140"/>
      <c r="H342" s="140"/>
      <c r="I342" s="1"/>
    </row>
    <row r="343" spans="1:9" s="150" customFormat="1" ht="12.75">
      <c r="A343" s="145"/>
      <c r="B343" s="145"/>
      <c r="C343" s="145"/>
      <c r="D343" s="1"/>
      <c r="E343" s="140"/>
      <c r="F343" s="198"/>
      <c r="G343" s="140"/>
      <c r="H343" s="140"/>
      <c r="I343" s="1"/>
    </row>
    <row r="344" spans="1:9" s="150" customFormat="1" ht="12.75">
      <c r="A344" s="145"/>
      <c r="B344" s="145"/>
      <c r="C344" s="145"/>
      <c r="D344" s="1"/>
      <c r="E344" s="140"/>
      <c r="F344" s="198"/>
      <c r="G344" s="140"/>
      <c r="H344" s="140"/>
      <c r="I344" s="1"/>
    </row>
    <row r="345" spans="1:9" s="150" customFormat="1" ht="12.75">
      <c r="A345" s="145"/>
      <c r="B345" s="145"/>
      <c r="C345" s="145"/>
      <c r="D345" s="1"/>
      <c r="E345" s="140"/>
      <c r="F345" s="198"/>
      <c r="G345" s="140"/>
      <c r="H345" s="140"/>
      <c r="I345" s="1"/>
    </row>
    <row r="346" spans="1:9" s="150" customFormat="1" ht="12.75">
      <c r="A346" s="145"/>
      <c r="B346" s="145"/>
      <c r="C346" s="145"/>
      <c r="D346" s="1"/>
      <c r="E346" s="140"/>
      <c r="F346" s="198"/>
      <c r="G346" s="140"/>
      <c r="H346" s="140"/>
      <c r="I346" s="1"/>
    </row>
    <row r="347" spans="1:9" s="150" customFormat="1" ht="12.75">
      <c r="A347" s="145"/>
      <c r="B347" s="145"/>
      <c r="C347" s="145"/>
      <c r="D347" s="1"/>
      <c r="E347" s="140"/>
      <c r="F347" s="198"/>
      <c r="G347" s="140"/>
      <c r="H347" s="140"/>
      <c r="I347" s="1"/>
    </row>
    <row r="348" spans="1:9" s="150" customFormat="1" ht="12.75">
      <c r="A348" s="145"/>
      <c r="B348" s="145"/>
      <c r="C348" s="145"/>
      <c r="D348" s="1"/>
      <c r="E348" s="140"/>
      <c r="F348" s="198"/>
      <c r="G348" s="140"/>
      <c r="H348" s="140"/>
      <c r="I348" s="1"/>
    </row>
    <row r="349" spans="1:9" s="150" customFormat="1" ht="12.75">
      <c r="A349" s="145"/>
      <c r="B349" s="145"/>
      <c r="C349" s="145"/>
      <c r="D349" s="1"/>
      <c r="E349" s="140"/>
      <c r="F349" s="198"/>
      <c r="G349" s="140"/>
      <c r="H349" s="140"/>
      <c r="I349" s="1"/>
    </row>
    <row r="350" spans="1:9" s="150" customFormat="1" ht="12.75">
      <c r="A350" s="145"/>
      <c r="B350" s="145"/>
      <c r="C350" s="145"/>
      <c r="D350" s="1"/>
      <c r="E350" s="140"/>
      <c r="F350" s="198"/>
      <c r="G350" s="140"/>
      <c r="H350" s="140"/>
      <c r="I350" s="1"/>
    </row>
    <row r="351" spans="1:9" s="150" customFormat="1" ht="12.75">
      <c r="A351" s="145"/>
      <c r="B351" s="145"/>
      <c r="C351" s="145"/>
      <c r="D351" s="1"/>
      <c r="E351" s="140"/>
      <c r="F351" s="198"/>
      <c r="G351" s="140"/>
      <c r="H351" s="140"/>
      <c r="I351" s="1"/>
    </row>
    <row r="352" spans="1:9" s="150" customFormat="1" ht="12.75">
      <c r="A352" s="145"/>
      <c r="B352" s="145"/>
      <c r="C352" s="145"/>
      <c r="D352" s="1"/>
      <c r="E352" s="140"/>
      <c r="F352" s="198"/>
      <c r="G352" s="140"/>
      <c r="H352" s="140"/>
      <c r="I352" s="1"/>
    </row>
    <row r="353" spans="1:9" s="150" customFormat="1" ht="12.75">
      <c r="A353" s="145"/>
      <c r="B353" s="145"/>
      <c r="C353" s="145"/>
      <c r="D353" s="1"/>
      <c r="E353" s="140"/>
      <c r="F353" s="198"/>
      <c r="G353" s="140"/>
      <c r="H353" s="140"/>
      <c r="I353" s="1"/>
    </row>
    <row r="354" spans="1:9" s="150" customFormat="1" ht="12.75">
      <c r="A354" s="145"/>
      <c r="B354" s="145"/>
      <c r="C354" s="145"/>
      <c r="D354" s="1"/>
      <c r="E354" s="140"/>
      <c r="F354" s="198"/>
      <c r="G354" s="140"/>
      <c r="H354" s="140"/>
      <c r="I354" s="1"/>
    </row>
    <row r="355" spans="1:9" s="150" customFormat="1" ht="12.75">
      <c r="A355" s="145"/>
      <c r="B355" s="145"/>
      <c r="C355" s="145"/>
      <c r="D355" s="1"/>
      <c r="E355" s="140"/>
      <c r="F355" s="198"/>
      <c r="G355" s="140"/>
      <c r="H355" s="140"/>
      <c r="I355" s="1"/>
    </row>
    <row r="356" spans="1:9" s="150" customFormat="1" ht="12.75">
      <c r="A356" s="145"/>
      <c r="B356" s="145"/>
      <c r="C356" s="145"/>
      <c r="D356" s="1"/>
      <c r="E356" s="140"/>
      <c r="F356" s="198"/>
      <c r="G356" s="140"/>
      <c r="H356" s="140"/>
      <c r="I356" s="1"/>
    </row>
    <row r="357" spans="1:9" s="150" customFormat="1" ht="12.75">
      <c r="A357" s="145"/>
      <c r="B357" s="145"/>
      <c r="C357" s="145"/>
      <c r="D357" s="1"/>
      <c r="E357" s="140"/>
      <c r="F357" s="198"/>
      <c r="G357" s="140"/>
      <c r="H357" s="140"/>
      <c r="I357" s="1"/>
    </row>
    <row r="358" spans="1:9" s="150" customFormat="1" ht="12.75">
      <c r="A358" s="145"/>
      <c r="B358" s="145"/>
      <c r="C358" s="145"/>
      <c r="D358" s="1"/>
      <c r="E358" s="140"/>
      <c r="F358" s="198"/>
      <c r="G358" s="140"/>
      <c r="H358" s="140"/>
      <c r="I358" s="1"/>
    </row>
    <row r="359" spans="1:9" s="150" customFormat="1" ht="12.75">
      <c r="A359" s="145"/>
      <c r="B359" s="145"/>
      <c r="C359" s="145"/>
      <c r="D359" s="1"/>
      <c r="E359" s="140"/>
      <c r="F359" s="198"/>
      <c r="G359" s="140"/>
      <c r="H359" s="140"/>
      <c r="I359" s="1"/>
    </row>
    <row r="360" spans="1:9" s="150" customFormat="1" ht="12.75">
      <c r="A360" s="145"/>
      <c r="B360" s="145"/>
      <c r="C360" s="145"/>
      <c r="D360" s="1"/>
      <c r="E360" s="140"/>
      <c r="F360" s="198"/>
      <c r="G360" s="140"/>
      <c r="H360" s="140"/>
      <c r="I360" s="1"/>
    </row>
    <row r="361" spans="1:9" s="150" customFormat="1" ht="12.75">
      <c r="A361" s="145"/>
      <c r="B361" s="145"/>
      <c r="C361" s="145"/>
      <c r="D361" s="1"/>
      <c r="E361" s="140"/>
      <c r="F361" s="198"/>
      <c r="G361" s="140"/>
      <c r="H361" s="140"/>
      <c r="I361" s="1"/>
    </row>
    <row r="362" spans="1:9" s="150" customFormat="1" ht="12.75">
      <c r="A362" s="145"/>
      <c r="B362" s="145"/>
      <c r="C362" s="145"/>
      <c r="D362" s="1"/>
      <c r="E362" s="140"/>
      <c r="F362" s="198"/>
      <c r="G362" s="140"/>
      <c r="H362" s="140"/>
      <c r="I362" s="1"/>
    </row>
    <row r="363" spans="1:9" s="150" customFormat="1" ht="12.75">
      <c r="A363" s="145"/>
      <c r="B363" s="145"/>
      <c r="C363" s="145"/>
      <c r="D363" s="1"/>
      <c r="E363" s="140"/>
      <c r="F363" s="198"/>
      <c r="G363" s="140"/>
      <c r="H363" s="140"/>
      <c r="I363" s="1"/>
    </row>
    <row r="364" spans="1:9" s="150" customFormat="1" ht="12.75">
      <c r="A364" s="145"/>
      <c r="B364" s="145"/>
      <c r="C364" s="145"/>
      <c r="D364" s="1"/>
      <c r="E364" s="140"/>
      <c r="F364" s="198"/>
      <c r="G364" s="140"/>
      <c r="H364" s="140"/>
      <c r="I364" s="1"/>
    </row>
    <row r="365" spans="1:9" s="150" customFormat="1" ht="12.75">
      <c r="A365" s="145"/>
      <c r="B365" s="145"/>
      <c r="C365" s="145"/>
      <c r="D365" s="1"/>
      <c r="E365" s="140"/>
      <c r="F365" s="198"/>
      <c r="G365" s="140"/>
      <c r="H365" s="140"/>
      <c r="I365" s="1"/>
    </row>
    <row r="366" spans="1:9" s="150" customFormat="1" ht="12.75">
      <c r="A366" s="145"/>
      <c r="B366" s="145"/>
      <c r="C366" s="145"/>
      <c r="D366" s="1"/>
      <c r="E366" s="140"/>
      <c r="F366" s="198"/>
      <c r="G366" s="140"/>
      <c r="H366" s="140"/>
      <c r="I366" s="1"/>
    </row>
    <row r="367" spans="1:9" s="150" customFormat="1" ht="12.75">
      <c r="A367" s="145"/>
      <c r="B367" s="145"/>
      <c r="C367" s="145"/>
      <c r="D367" s="1"/>
      <c r="E367" s="140"/>
      <c r="F367" s="198"/>
      <c r="G367" s="140"/>
      <c r="H367" s="140"/>
      <c r="I367" s="1"/>
    </row>
    <row r="368" spans="1:9" s="150" customFormat="1" ht="12.75">
      <c r="A368" s="145"/>
      <c r="B368" s="145"/>
      <c r="C368" s="145"/>
      <c r="D368" s="1"/>
      <c r="E368" s="140"/>
      <c r="F368" s="198"/>
      <c r="G368" s="140"/>
      <c r="H368" s="140"/>
      <c r="I368" s="1"/>
    </row>
    <row r="369" spans="1:9" s="150" customFormat="1" ht="12.75">
      <c r="A369" s="145"/>
      <c r="B369" s="145"/>
      <c r="C369" s="145"/>
      <c r="D369" s="1"/>
      <c r="E369" s="140"/>
      <c r="F369" s="198"/>
      <c r="G369" s="140"/>
      <c r="H369" s="140"/>
      <c r="I369" s="1"/>
    </row>
    <row r="370" spans="1:9" s="150" customFormat="1" ht="12.75">
      <c r="A370" s="145"/>
      <c r="B370" s="145"/>
      <c r="C370" s="145"/>
      <c r="D370" s="1"/>
      <c r="E370" s="140"/>
      <c r="F370" s="198"/>
      <c r="G370" s="140"/>
      <c r="H370" s="140"/>
      <c r="I370" s="1"/>
    </row>
    <row r="371" spans="1:9" s="150" customFormat="1" ht="12.75">
      <c r="A371" s="145"/>
      <c r="B371" s="145"/>
      <c r="C371" s="145"/>
      <c r="D371" s="1"/>
      <c r="E371" s="140"/>
      <c r="F371" s="198"/>
      <c r="G371" s="140"/>
      <c r="H371" s="140"/>
      <c r="I371" s="1"/>
    </row>
    <row r="372" spans="1:9" s="150" customFormat="1" ht="12.75">
      <c r="A372" s="145"/>
      <c r="B372" s="145"/>
      <c r="C372" s="145"/>
      <c r="D372" s="1"/>
      <c r="E372" s="140"/>
      <c r="F372" s="198"/>
      <c r="G372" s="140"/>
      <c r="H372" s="140"/>
      <c r="I372" s="1"/>
    </row>
    <row r="373" spans="1:9" s="150" customFormat="1" ht="12.75">
      <c r="A373" s="145"/>
      <c r="B373" s="145"/>
      <c r="C373" s="145"/>
      <c r="D373" s="1"/>
      <c r="E373" s="140"/>
      <c r="F373" s="198"/>
      <c r="G373" s="140"/>
      <c r="H373" s="140"/>
      <c r="I373" s="1"/>
    </row>
    <row r="374" spans="1:9" s="150" customFormat="1" ht="12.75">
      <c r="A374" s="145"/>
      <c r="B374" s="145"/>
      <c r="C374" s="145"/>
      <c r="D374" s="1"/>
      <c r="E374" s="140"/>
      <c r="F374" s="198"/>
      <c r="G374" s="140"/>
      <c r="H374" s="140"/>
      <c r="I374" s="1"/>
    </row>
    <row r="375" spans="1:9" s="150" customFormat="1" ht="12.75">
      <c r="A375" s="145"/>
      <c r="B375" s="145"/>
      <c r="C375" s="145"/>
      <c r="D375" s="1"/>
      <c r="E375" s="140"/>
      <c r="F375" s="198"/>
      <c r="G375" s="140"/>
      <c r="H375" s="140"/>
      <c r="I375" s="1"/>
    </row>
    <row r="376" spans="1:9" s="150" customFormat="1" ht="12.75">
      <c r="A376" s="145"/>
      <c r="B376" s="145"/>
      <c r="C376" s="145"/>
      <c r="D376" s="1"/>
      <c r="E376" s="140"/>
      <c r="F376" s="198"/>
      <c r="G376" s="140"/>
      <c r="H376" s="140"/>
      <c r="I376" s="1"/>
    </row>
    <row r="377" spans="1:9" s="150" customFormat="1" ht="12.75">
      <c r="A377" s="145"/>
      <c r="B377" s="145"/>
      <c r="C377" s="145"/>
      <c r="D377" s="1"/>
      <c r="E377" s="140"/>
      <c r="F377" s="198"/>
      <c r="G377" s="140"/>
      <c r="H377" s="140"/>
      <c r="I377" s="1"/>
    </row>
    <row r="378" spans="1:9" s="150" customFormat="1" ht="12.75">
      <c r="A378" s="145"/>
      <c r="B378" s="145"/>
      <c r="C378" s="145"/>
      <c r="D378" s="1"/>
      <c r="E378" s="140"/>
      <c r="F378" s="198"/>
      <c r="G378" s="140"/>
      <c r="H378" s="140"/>
      <c r="I378" s="1"/>
    </row>
    <row r="379" spans="1:9" s="150" customFormat="1" ht="12.75">
      <c r="A379" s="145"/>
      <c r="B379" s="145"/>
      <c r="C379" s="145"/>
      <c r="D379" s="1"/>
      <c r="E379" s="140"/>
      <c r="F379" s="198"/>
      <c r="G379" s="140"/>
      <c r="H379" s="140"/>
      <c r="I379" s="1"/>
    </row>
    <row r="380" spans="1:9" s="150" customFormat="1" ht="12.75">
      <c r="A380" s="145"/>
      <c r="B380" s="145"/>
      <c r="C380" s="145"/>
      <c r="D380" s="1"/>
      <c r="E380" s="140"/>
      <c r="F380" s="198"/>
      <c r="G380" s="140"/>
      <c r="H380" s="140"/>
      <c r="I380" s="1"/>
    </row>
    <row r="381" spans="1:9" s="150" customFormat="1" ht="12.75">
      <c r="A381" s="145"/>
      <c r="B381" s="145"/>
      <c r="C381" s="145"/>
      <c r="D381" s="1"/>
      <c r="E381" s="140"/>
      <c r="F381" s="198"/>
      <c r="G381" s="140"/>
      <c r="H381" s="140"/>
      <c r="I381" s="1"/>
    </row>
    <row r="382" spans="1:9" s="150" customFormat="1" ht="12.75">
      <c r="A382" s="145"/>
      <c r="B382" s="145"/>
      <c r="C382" s="145"/>
      <c r="D382" s="1"/>
      <c r="E382" s="140"/>
      <c r="F382" s="198"/>
      <c r="G382" s="140"/>
      <c r="H382" s="140"/>
      <c r="I382" s="1"/>
    </row>
    <row r="383" spans="1:9" s="150" customFormat="1" ht="12.75">
      <c r="A383" s="145"/>
      <c r="B383" s="145"/>
      <c r="C383" s="145"/>
      <c r="D383" s="1"/>
      <c r="E383" s="140"/>
      <c r="F383" s="198"/>
      <c r="G383" s="140"/>
      <c r="H383" s="140"/>
      <c r="I383" s="1"/>
    </row>
    <row r="384" spans="1:9" s="150" customFormat="1" ht="12.75">
      <c r="A384" s="145"/>
      <c r="B384" s="145"/>
      <c r="C384" s="145"/>
      <c r="D384" s="1"/>
      <c r="E384" s="140"/>
      <c r="F384" s="198"/>
      <c r="G384" s="140"/>
      <c r="H384" s="140"/>
      <c r="I384" s="1"/>
    </row>
    <row r="385" spans="1:9" s="150" customFormat="1" ht="12.75">
      <c r="A385" s="145"/>
      <c r="B385" s="145"/>
      <c r="C385" s="145"/>
      <c r="D385" s="1"/>
      <c r="E385" s="140"/>
      <c r="F385" s="198"/>
      <c r="G385" s="140"/>
      <c r="H385" s="140"/>
      <c r="I385" s="1"/>
    </row>
    <row r="386" spans="1:9" s="150" customFormat="1" ht="12.75">
      <c r="A386" s="145"/>
      <c r="B386" s="145"/>
      <c r="C386" s="145"/>
      <c r="D386" s="1"/>
      <c r="E386" s="140"/>
      <c r="F386" s="198"/>
      <c r="G386" s="140"/>
      <c r="H386" s="140"/>
      <c r="I386" s="1"/>
    </row>
    <row r="387" spans="1:9" s="150" customFormat="1" ht="12.75">
      <c r="A387" s="145"/>
      <c r="B387" s="145"/>
      <c r="C387" s="145"/>
      <c r="D387" s="1"/>
      <c r="E387" s="140"/>
      <c r="F387" s="198"/>
      <c r="G387" s="140"/>
      <c r="H387" s="140"/>
      <c r="I387" s="1"/>
    </row>
    <row r="388" spans="1:9" s="150" customFormat="1" ht="12.75">
      <c r="A388" s="145"/>
      <c r="B388" s="145"/>
      <c r="C388" s="145"/>
      <c r="D388" s="1"/>
      <c r="E388" s="140"/>
      <c r="F388" s="198"/>
      <c r="G388" s="140"/>
      <c r="H388" s="140"/>
      <c r="I388" s="1"/>
    </row>
    <row r="389" spans="1:9" s="150" customFormat="1" ht="12.75">
      <c r="A389" s="145"/>
      <c r="B389" s="145"/>
      <c r="C389" s="145"/>
      <c r="D389" s="1"/>
      <c r="E389" s="140"/>
      <c r="F389" s="198"/>
      <c r="G389" s="140"/>
      <c r="H389" s="140"/>
      <c r="I389" s="1"/>
    </row>
    <row r="390" spans="1:9" s="150" customFormat="1" ht="12.75">
      <c r="A390" s="145"/>
      <c r="B390" s="145"/>
      <c r="C390" s="145"/>
      <c r="D390" s="1"/>
      <c r="E390" s="140"/>
      <c r="F390" s="198"/>
      <c r="G390" s="140"/>
      <c r="H390" s="140"/>
      <c r="I390" s="1"/>
    </row>
    <row r="391" spans="1:9" s="150" customFormat="1" ht="12.75">
      <c r="A391" s="145"/>
      <c r="B391" s="145"/>
      <c r="C391" s="145"/>
      <c r="D391" s="1"/>
      <c r="E391" s="140"/>
      <c r="F391" s="198"/>
      <c r="G391" s="140"/>
      <c r="H391" s="140"/>
      <c r="I391" s="1"/>
    </row>
    <row r="392" spans="1:9" s="150" customFormat="1" ht="12.75">
      <c r="A392" s="145"/>
      <c r="B392" s="145"/>
      <c r="C392" s="145"/>
      <c r="D392" s="1"/>
      <c r="E392" s="140"/>
      <c r="F392" s="198"/>
      <c r="G392" s="140"/>
      <c r="H392" s="140"/>
      <c r="I392" s="1"/>
    </row>
    <row r="393" spans="1:9" s="150" customFormat="1" ht="12.75">
      <c r="A393" s="145"/>
      <c r="B393" s="145"/>
      <c r="C393" s="145"/>
      <c r="D393" s="1"/>
      <c r="E393" s="140"/>
      <c r="F393" s="198"/>
      <c r="G393" s="140"/>
      <c r="H393" s="140"/>
      <c r="I393" s="1"/>
    </row>
    <row r="394" spans="1:9" s="150" customFormat="1" ht="12.75">
      <c r="A394" s="145"/>
      <c r="B394" s="145"/>
      <c r="C394" s="145"/>
      <c r="D394" s="1"/>
      <c r="E394" s="140"/>
      <c r="F394" s="198"/>
      <c r="G394" s="140"/>
      <c r="H394" s="140"/>
      <c r="I394" s="1"/>
    </row>
    <row r="395" spans="1:9" s="150" customFormat="1" ht="12.75">
      <c r="A395" s="145"/>
      <c r="B395" s="145"/>
      <c r="C395" s="145"/>
      <c r="D395" s="1"/>
      <c r="E395" s="140"/>
      <c r="F395" s="198"/>
      <c r="G395" s="140"/>
      <c r="H395" s="140"/>
      <c r="I395" s="1"/>
    </row>
    <row r="396" spans="1:9" s="150" customFormat="1" ht="12.75">
      <c r="A396" s="145"/>
      <c r="B396" s="145"/>
      <c r="C396" s="145"/>
      <c r="D396" s="1"/>
      <c r="E396" s="140"/>
      <c r="F396" s="198"/>
      <c r="G396" s="140"/>
      <c r="H396" s="140"/>
      <c r="I396" s="1"/>
    </row>
    <row r="397" spans="1:9" s="150" customFormat="1" ht="12.75">
      <c r="A397" s="145"/>
      <c r="B397" s="145"/>
      <c r="C397" s="145"/>
      <c r="D397" s="1"/>
      <c r="E397" s="140"/>
      <c r="F397" s="198"/>
      <c r="G397" s="140"/>
      <c r="H397" s="140"/>
      <c r="I397" s="1"/>
    </row>
    <row r="398" spans="1:9" s="150" customFormat="1" ht="12.75">
      <c r="A398" s="145"/>
      <c r="B398" s="145"/>
      <c r="C398" s="145"/>
      <c r="D398" s="1"/>
      <c r="E398" s="140"/>
      <c r="F398" s="198"/>
      <c r="G398" s="140"/>
      <c r="H398" s="140"/>
      <c r="I398" s="1"/>
    </row>
    <row r="399" spans="1:9" s="150" customFormat="1" ht="12.75">
      <c r="A399" s="145"/>
      <c r="B399" s="145"/>
      <c r="C399" s="145"/>
      <c r="D399" s="1"/>
      <c r="E399" s="140"/>
      <c r="F399" s="198"/>
      <c r="G399" s="140"/>
      <c r="H399" s="140"/>
      <c r="I399" s="1"/>
    </row>
    <row r="400" spans="1:9" s="150" customFormat="1" ht="12.75">
      <c r="A400" s="145"/>
      <c r="B400" s="145"/>
      <c r="C400" s="145"/>
      <c r="D400" s="1"/>
      <c r="E400" s="140"/>
      <c r="F400" s="198"/>
      <c r="G400" s="140"/>
      <c r="H400" s="140"/>
      <c r="I400" s="1"/>
    </row>
    <row r="401" spans="1:9" s="150" customFormat="1" ht="12.75">
      <c r="A401" s="145"/>
      <c r="B401" s="145"/>
      <c r="C401" s="145"/>
      <c r="D401" s="1"/>
      <c r="E401" s="140"/>
      <c r="F401" s="198"/>
      <c r="G401" s="140"/>
      <c r="H401" s="140"/>
      <c r="I401" s="1"/>
    </row>
    <row r="402" spans="1:9" s="150" customFormat="1" ht="12.75">
      <c r="A402" s="145"/>
      <c r="B402" s="145"/>
      <c r="C402" s="145"/>
      <c r="D402" s="1"/>
      <c r="E402" s="140"/>
      <c r="F402" s="198"/>
      <c r="G402" s="140"/>
      <c r="H402" s="140"/>
      <c r="I402" s="1"/>
    </row>
    <row r="403" spans="1:9" s="150" customFormat="1" ht="12.75">
      <c r="A403" s="145"/>
      <c r="B403" s="145"/>
      <c r="C403" s="145"/>
      <c r="D403" s="1"/>
      <c r="E403" s="140"/>
      <c r="F403" s="198"/>
      <c r="G403" s="140"/>
      <c r="H403" s="140"/>
      <c r="I403" s="1"/>
    </row>
    <row r="404" spans="1:9" s="150" customFormat="1" ht="12.75">
      <c r="A404" s="145"/>
      <c r="B404" s="145"/>
      <c r="C404" s="145"/>
      <c r="D404" s="1"/>
      <c r="E404" s="140"/>
      <c r="F404" s="198"/>
      <c r="G404" s="140"/>
      <c r="H404" s="140"/>
      <c r="I404" s="1"/>
    </row>
    <row r="405" spans="1:9" s="150" customFormat="1" ht="12.75">
      <c r="A405" s="145"/>
      <c r="B405" s="145"/>
      <c r="C405" s="145"/>
      <c r="D405" s="1"/>
      <c r="E405" s="140"/>
      <c r="F405" s="198"/>
      <c r="G405" s="140"/>
      <c r="H405" s="140"/>
      <c r="I405" s="1"/>
    </row>
    <row r="406" spans="1:9" s="150" customFormat="1" ht="12.75">
      <c r="A406" s="145"/>
      <c r="B406" s="145"/>
      <c r="C406" s="145"/>
      <c r="D406" s="1"/>
      <c r="E406" s="140"/>
      <c r="F406" s="198"/>
      <c r="G406" s="140"/>
      <c r="H406" s="140"/>
      <c r="I406" s="1"/>
    </row>
    <row r="407" spans="1:9" s="150" customFormat="1" ht="12.75">
      <c r="A407" s="145"/>
      <c r="B407" s="145"/>
      <c r="C407" s="145"/>
      <c r="D407" s="1"/>
      <c r="E407" s="140"/>
      <c r="F407" s="198"/>
      <c r="G407" s="140"/>
      <c r="H407" s="140"/>
      <c r="I407" s="1"/>
    </row>
    <row r="408" spans="1:9" s="150" customFormat="1" ht="12.75">
      <c r="A408" s="145"/>
      <c r="B408" s="145"/>
      <c r="C408" s="145"/>
      <c r="D408" s="1"/>
      <c r="E408" s="140"/>
      <c r="F408" s="198"/>
      <c r="G408" s="140"/>
      <c r="H408" s="140"/>
      <c r="I408" s="1"/>
    </row>
    <row r="409" spans="1:9" s="150" customFormat="1" ht="12.75">
      <c r="A409" s="145"/>
      <c r="B409" s="145"/>
      <c r="C409" s="145"/>
      <c r="D409" s="1"/>
      <c r="E409" s="140"/>
      <c r="F409" s="198"/>
      <c r="G409" s="140"/>
      <c r="H409" s="140"/>
      <c r="I409" s="1"/>
    </row>
    <row r="410" spans="1:9" s="150" customFormat="1" ht="12.75">
      <c r="A410" s="145"/>
      <c r="B410" s="145"/>
      <c r="C410" s="145"/>
      <c r="D410" s="1"/>
      <c r="E410" s="140"/>
      <c r="F410" s="198"/>
      <c r="G410" s="140"/>
      <c r="H410" s="140"/>
      <c r="I410" s="1"/>
    </row>
    <row r="411" spans="1:9" s="150" customFormat="1" ht="12.75">
      <c r="A411" s="145"/>
      <c r="B411" s="145"/>
      <c r="C411" s="145"/>
      <c r="D411" s="1"/>
      <c r="E411" s="140"/>
      <c r="F411" s="198"/>
      <c r="G411" s="140"/>
      <c r="H411" s="140"/>
      <c r="I411" s="1"/>
    </row>
    <row r="412" spans="1:9" s="150" customFormat="1" ht="12.75">
      <c r="A412" s="145"/>
      <c r="B412" s="145"/>
      <c r="C412" s="145"/>
      <c r="D412" s="1"/>
      <c r="E412" s="140"/>
      <c r="F412" s="198"/>
      <c r="G412" s="140"/>
      <c r="H412" s="140"/>
      <c r="I412" s="1"/>
    </row>
    <row r="413" spans="1:9" s="150" customFormat="1" ht="12.75">
      <c r="A413" s="145"/>
      <c r="B413" s="145"/>
      <c r="C413" s="145"/>
      <c r="D413" s="1"/>
      <c r="E413" s="140"/>
      <c r="F413" s="198"/>
      <c r="G413" s="140"/>
      <c r="H413" s="140"/>
      <c r="I413" s="1"/>
    </row>
    <row r="414" spans="1:9" s="150" customFormat="1" ht="12.75">
      <c r="A414" s="145"/>
      <c r="B414" s="145"/>
      <c r="C414" s="145"/>
      <c r="D414" s="1"/>
      <c r="E414" s="140"/>
      <c r="F414" s="198"/>
      <c r="G414" s="140"/>
      <c r="H414" s="140"/>
      <c r="I414" s="1"/>
    </row>
    <row r="415" spans="1:9" s="150" customFormat="1" ht="12.75">
      <c r="A415" s="145"/>
      <c r="B415" s="145"/>
      <c r="C415" s="145"/>
      <c r="D415" s="1"/>
      <c r="E415" s="140"/>
      <c r="F415" s="198"/>
      <c r="G415" s="140"/>
      <c r="H415" s="140"/>
      <c r="I415" s="1"/>
    </row>
    <row r="416" spans="1:9" s="150" customFormat="1" ht="12.75">
      <c r="A416" s="145"/>
      <c r="B416" s="145"/>
      <c r="C416" s="145"/>
      <c r="D416" s="1"/>
      <c r="E416" s="140"/>
      <c r="F416" s="198"/>
      <c r="G416" s="140"/>
      <c r="H416" s="140"/>
      <c r="I416" s="1"/>
    </row>
    <row r="417" spans="1:9" s="150" customFormat="1" ht="12.75">
      <c r="A417" s="145"/>
      <c r="B417" s="145"/>
      <c r="C417" s="145"/>
      <c r="D417" s="1"/>
      <c r="E417" s="140"/>
      <c r="F417" s="198"/>
      <c r="G417" s="140"/>
      <c r="H417" s="140"/>
      <c r="I417" s="1"/>
    </row>
    <row r="418" spans="1:9" s="150" customFormat="1" ht="12.75">
      <c r="A418" s="145"/>
      <c r="B418" s="145"/>
      <c r="C418" s="145"/>
      <c r="D418" s="1"/>
      <c r="E418" s="140"/>
      <c r="F418" s="198"/>
      <c r="G418" s="140"/>
      <c r="H418" s="140"/>
      <c r="I418" s="1"/>
    </row>
    <row r="419" spans="1:9" s="150" customFormat="1" ht="12.75">
      <c r="A419" s="145"/>
      <c r="B419" s="145"/>
      <c r="C419" s="145"/>
      <c r="D419" s="1"/>
      <c r="E419" s="140"/>
      <c r="F419" s="198"/>
      <c r="G419" s="140"/>
      <c r="H419" s="140"/>
      <c r="I419" s="1"/>
    </row>
    <row r="420" spans="1:9" s="150" customFormat="1" ht="12.75">
      <c r="A420" s="145"/>
      <c r="B420" s="145"/>
      <c r="C420" s="145"/>
      <c r="D420" s="1"/>
      <c r="E420" s="140"/>
      <c r="F420" s="198"/>
      <c r="G420" s="140"/>
      <c r="H420" s="140"/>
      <c r="I420" s="1"/>
    </row>
    <row r="421" spans="1:9" s="150" customFormat="1" ht="12.75">
      <c r="A421" s="145"/>
      <c r="B421" s="145"/>
      <c r="C421" s="145"/>
      <c r="D421" s="1"/>
      <c r="E421" s="140"/>
      <c r="F421" s="198"/>
      <c r="G421" s="140"/>
      <c r="H421" s="140"/>
      <c r="I421" s="1"/>
    </row>
    <row r="422" spans="1:9" s="150" customFormat="1" ht="12.75">
      <c r="A422" s="145"/>
      <c r="B422" s="145"/>
      <c r="C422" s="145"/>
      <c r="D422" s="1"/>
      <c r="E422" s="140"/>
      <c r="F422" s="198"/>
      <c r="G422" s="140"/>
      <c r="H422" s="140"/>
      <c r="I422" s="1"/>
    </row>
    <row r="423" spans="1:9" s="150" customFormat="1" ht="12.75">
      <c r="A423" s="145"/>
      <c r="B423" s="145"/>
      <c r="C423" s="145"/>
      <c r="D423" s="1"/>
      <c r="E423" s="140"/>
      <c r="F423" s="198"/>
      <c r="G423" s="140"/>
      <c r="H423" s="140"/>
      <c r="I423" s="1"/>
    </row>
    <row r="424" spans="1:9" s="150" customFormat="1" ht="12.75">
      <c r="A424" s="145"/>
      <c r="B424" s="145"/>
      <c r="C424" s="145"/>
      <c r="D424" s="1"/>
      <c r="E424" s="140"/>
      <c r="F424" s="198"/>
      <c r="G424" s="140"/>
      <c r="H424" s="140"/>
      <c r="I424" s="1"/>
    </row>
    <row r="425" spans="1:9" s="150" customFormat="1" ht="12.75">
      <c r="A425" s="145"/>
      <c r="B425" s="145"/>
      <c r="C425" s="145"/>
      <c r="D425" s="1"/>
      <c r="E425" s="140"/>
      <c r="F425" s="198"/>
      <c r="G425" s="140"/>
      <c r="H425" s="140"/>
      <c r="I425" s="1"/>
    </row>
    <row r="426" spans="1:9" s="150" customFormat="1" ht="12.75">
      <c r="A426" s="145"/>
      <c r="B426" s="145"/>
      <c r="C426" s="145"/>
      <c r="D426" s="1"/>
      <c r="E426" s="140"/>
      <c r="F426" s="198"/>
      <c r="G426" s="140"/>
      <c r="H426" s="140"/>
      <c r="I426" s="1"/>
    </row>
    <row r="427" spans="1:9" s="150" customFormat="1" ht="12.75">
      <c r="A427" s="145"/>
      <c r="B427" s="145"/>
      <c r="C427" s="145"/>
      <c r="D427" s="1"/>
      <c r="E427" s="140"/>
      <c r="F427" s="198"/>
      <c r="G427" s="140"/>
      <c r="H427" s="140"/>
      <c r="I427" s="1"/>
    </row>
    <row r="428" spans="1:9" s="150" customFormat="1" ht="12.75">
      <c r="A428" s="145"/>
      <c r="B428" s="145"/>
      <c r="C428" s="145"/>
      <c r="D428" s="1"/>
      <c r="E428" s="140"/>
      <c r="F428" s="198"/>
      <c r="G428" s="140"/>
      <c r="H428" s="140"/>
      <c r="I428" s="1"/>
    </row>
    <row r="429" spans="1:9" s="150" customFormat="1" ht="12.75">
      <c r="A429" s="145"/>
      <c r="B429" s="145"/>
      <c r="C429" s="145"/>
      <c r="D429" s="1"/>
      <c r="E429" s="140"/>
      <c r="F429" s="198"/>
      <c r="G429" s="140"/>
      <c r="H429" s="140"/>
      <c r="I429" s="1"/>
    </row>
    <row r="430" spans="1:9" s="150" customFormat="1" ht="12.75">
      <c r="A430" s="145"/>
      <c r="B430" s="145"/>
      <c r="C430" s="145"/>
      <c r="D430" s="1"/>
      <c r="E430" s="140"/>
      <c r="F430" s="198"/>
      <c r="G430" s="140"/>
      <c r="H430" s="140"/>
      <c r="I430" s="1"/>
    </row>
    <row r="431" spans="1:9" s="150" customFormat="1" ht="12.75">
      <c r="A431" s="145"/>
      <c r="B431" s="145"/>
      <c r="C431" s="145"/>
      <c r="D431" s="1"/>
      <c r="E431" s="140"/>
      <c r="F431" s="198"/>
      <c r="G431" s="140"/>
      <c r="H431" s="140"/>
      <c r="I431" s="1"/>
    </row>
    <row r="432" spans="1:9" s="150" customFormat="1" ht="12.75">
      <c r="A432" s="145"/>
      <c r="B432" s="145"/>
      <c r="C432" s="145"/>
      <c r="D432" s="1"/>
      <c r="E432" s="140"/>
      <c r="F432" s="198"/>
      <c r="G432" s="140"/>
      <c r="H432" s="140"/>
      <c r="I432" s="1"/>
    </row>
    <row r="433" spans="1:9" s="150" customFormat="1" ht="12.75">
      <c r="A433" s="145"/>
      <c r="B433" s="145"/>
      <c r="C433" s="145"/>
      <c r="D433" s="1"/>
      <c r="E433" s="140"/>
      <c r="F433" s="198"/>
      <c r="G433" s="140"/>
      <c r="H433" s="140"/>
      <c r="I433" s="1"/>
    </row>
    <row r="434" spans="1:9" s="150" customFormat="1" ht="12.75">
      <c r="A434" s="145"/>
      <c r="B434" s="145"/>
      <c r="C434" s="145"/>
      <c r="D434" s="1"/>
      <c r="E434" s="140"/>
      <c r="F434" s="198"/>
      <c r="G434" s="140"/>
      <c r="H434" s="140"/>
      <c r="I434" s="1"/>
    </row>
    <row r="435" spans="1:9" s="150" customFormat="1" ht="12.75">
      <c r="A435" s="145"/>
      <c r="B435" s="145"/>
      <c r="C435" s="145"/>
      <c r="D435" s="1"/>
      <c r="E435" s="140"/>
      <c r="F435" s="198"/>
      <c r="G435" s="140"/>
      <c r="H435" s="140"/>
      <c r="I435" s="1"/>
    </row>
    <row r="436" spans="1:9" s="150" customFormat="1" ht="12.75">
      <c r="A436" s="145"/>
      <c r="B436" s="145"/>
      <c r="C436" s="145"/>
      <c r="D436" s="1"/>
      <c r="E436" s="140"/>
      <c r="F436" s="198"/>
      <c r="G436" s="140"/>
      <c r="H436" s="140"/>
      <c r="I436" s="1"/>
    </row>
    <row r="437" spans="1:9" s="150" customFormat="1" ht="12.75">
      <c r="A437" s="145"/>
      <c r="B437" s="145"/>
      <c r="C437" s="145"/>
      <c r="D437" s="1"/>
      <c r="E437" s="140"/>
      <c r="F437" s="198"/>
      <c r="G437" s="140"/>
      <c r="H437" s="140"/>
      <c r="I437" s="1"/>
    </row>
    <row r="438" spans="1:9" s="150" customFormat="1" ht="12.75">
      <c r="A438" s="145"/>
      <c r="B438" s="145"/>
      <c r="C438" s="145"/>
      <c r="D438" s="1"/>
      <c r="E438" s="140"/>
      <c r="F438" s="198"/>
      <c r="G438" s="140"/>
      <c r="H438" s="140"/>
      <c r="I438" s="1"/>
    </row>
    <row r="439" spans="1:9" s="150" customFormat="1" ht="12.75">
      <c r="A439" s="145"/>
      <c r="B439" s="145"/>
      <c r="C439" s="145"/>
      <c r="D439" s="1"/>
      <c r="E439" s="140"/>
      <c r="F439" s="198"/>
      <c r="G439" s="140"/>
      <c r="H439" s="140"/>
      <c r="I439" s="1"/>
    </row>
    <row r="440" spans="1:9" s="150" customFormat="1" ht="12.75">
      <c r="A440" s="145"/>
      <c r="B440" s="145"/>
      <c r="C440" s="145"/>
      <c r="D440" s="1"/>
      <c r="E440" s="140"/>
      <c r="F440" s="198"/>
      <c r="G440" s="140"/>
      <c r="H440" s="140"/>
      <c r="I440" s="1"/>
    </row>
    <row r="441" spans="1:9" s="150" customFormat="1" ht="12.75">
      <c r="A441" s="145"/>
      <c r="B441" s="145"/>
      <c r="C441" s="145"/>
      <c r="D441" s="1"/>
      <c r="E441" s="140"/>
      <c r="F441" s="198"/>
      <c r="G441" s="140"/>
      <c r="H441" s="140"/>
      <c r="I441" s="1"/>
    </row>
    <row r="442" spans="1:9" s="150" customFormat="1" ht="12.75">
      <c r="A442" s="145"/>
      <c r="B442" s="145"/>
      <c r="C442" s="145"/>
      <c r="D442" s="1"/>
      <c r="E442" s="140"/>
      <c r="F442" s="198"/>
      <c r="G442" s="140"/>
      <c r="H442" s="140"/>
      <c r="I442" s="1"/>
    </row>
    <row r="443" spans="1:9" s="150" customFormat="1" ht="12.75">
      <c r="A443" s="145"/>
      <c r="B443" s="145"/>
      <c r="C443" s="145"/>
      <c r="D443" s="1"/>
      <c r="E443" s="140"/>
      <c r="F443" s="198"/>
      <c r="G443" s="140"/>
      <c r="H443" s="140"/>
      <c r="I443" s="1"/>
    </row>
    <row r="444" spans="1:9" s="150" customFormat="1" ht="12.75">
      <c r="A444" s="145"/>
      <c r="B444" s="145"/>
      <c r="C444" s="145"/>
      <c r="D444" s="1"/>
      <c r="E444" s="140"/>
      <c r="F444" s="198"/>
      <c r="G444" s="140"/>
      <c r="H444" s="140"/>
      <c r="I444" s="1"/>
    </row>
    <row r="445" spans="1:9" s="150" customFormat="1" ht="12.75">
      <c r="A445" s="145"/>
      <c r="B445" s="145"/>
      <c r="C445" s="145"/>
      <c r="D445" s="1"/>
      <c r="E445" s="140"/>
      <c r="F445" s="198"/>
      <c r="G445" s="140"/>
      <c r="H445" s="140"/>
      <c r="I445" s="1"/>
    </row>
    <row r="446" spans="1:9" s="150" customFormat="1" ht="12.75">
      <c r="A446" s="145"/>
      <c r="B446" s="145"/>
      <c r="C446" s="145"/>
      <c r="D446" s="1"/>
      <c r="E446" s="140"/>
      <c r="F446" s="198"/>
      <c r="G446" s="140"/>
      <c r="H446" s="140"/>
      <c r="I446" s="1"/>
    </row>
    <row r="447" spans="1:9" s="150" customFormat="1" ht="12.75">
      <c r="A447" s="145"/>
      <c r="B447" s="145"/>
      <c r="C447" s="145"/>
      <c r="D447" s="1"/>
      <c r="E447" s="140"/>
      <c r="F447" s="198"/>
      <c r="G447" s="140"/>
      <c r="H447" s="140"/>
      <c r="I447" s="1"/>
    </row>
    <row r="448" spans="1:9" s="150" customFormat="1" ht="12.75">
      <c r="A448" s="145"/>
      <c r="B448" s="145"/>
      <c r="C448" s="145"/>
      <c r="D448" s="1"/>
      <c r="E448" s="140"/>
      <c r="F448" s="198"/>
      <c r="G448" s="140"/>
      <c r="H448" s="140"/>
      <c r="I448" s="1"/>
    </row>
    <row r="449" spans="1:9" s="150" customFormat="1" ht="12.75">
      <c r="A449" s="145"/>
      <c r="B449" s="145"/>
      <c r="C449" s="145"/>
      <c r="D449" s="1"/>
      <c r="E449" s="140"/>
      <c r="F449" s="198"/>
      <c r="G449" s="140"/>
      <c r="H449" s="140"/>
      <c r="I449" s="1"/>
    </row>
    <row r="450" spans="1:9" s="150" customFormat="1" ht="12.75">
      <c r="A450" s="145"/>
      <c r="B450" s="145"/>
      <c r="C450" s="145"/>
      <c r="D450" s="1"/>
      <c r="E450" s="140"/>
      <c r="F450" s="198"/>
      <c r="G450" s="140"/>
      <c r="H450" s="140"/>
      <c r="I450" s="1"/>
    </row>
    <row r="451" spans="1:9" s="150" customFormat="1" ht="12.75">
      <c r="A451" s="145"/>
      <c r="B451" s="145"/>
      <c r="C451" s="145"/>
      <c r="D451" s="1"/>
      <c r="E451" s="140"/>
      <c r="F451" s="198"/>
      <c r="G451" s="140"/>
      <c r="H451" s="140"/>
      <c r="I451" s="1"/>
    </row>
    <row r="452" spans="1:9" s="150" customFormat="1" ht="12.75">
      <c r="A452" s="145"/>
      <c r="B452" s="145"/>
      <c r="C452" s="145"/>
      <c r="D452" s="1"/>
      <c r="E452" s="140"/>
      <c r="F452" s="198"/>
      <c r="G452" s="140"/>
      <c r="H452" s="140"/>
      <c r="I452" s="1"/>
    </row>
    <row r="453" spans="1:9" s="150" customFormat="1" ht="12.75">
      <c r="A453" s="145"/>
      <c r="B453" s="145"/>
      <c r="C453" s="145"/>
      <c r="D453" s="1"/>
      <c r="E453" s="140"/>
      <c r="F453" s="198"/>
      <c r="G453" s="140"/>
      <c r="H453" s="140"/>
      <c r="I453" s="1"/>
    </row>
    <row r="454" spans="1:9" s="150" customFormat="1" ht="12.75">
      <c r="A454" s="145"/>
      <c r="B454" s="145"/>
      <c r="C454" s="145"/>
      <c r="D454" s="1"/>
      <c r="E454" s="140"/>
      <c r="F454" s="198"/>
      <c r="G454" s="140"/>
      <c r="H454" s="140"/>
      <c r="I454" s="1"/>
    </row>
    <row r="455" spans="1:9" s="150" customFormat="1" ht="12.75">
      <c r="A455" s="145"/>
      <c r="B455" s="145"/>
      <c r="C455" s="145"/>
      <c r="D455" s="1"/>
      <c r="E455" s="140"/>
      <c r="F455" s="198"/>
      <c r="G455" s="140"/>
      <c r="H455" s="140"/>
      <c r="I455" s="1"/>
    </row>
    <row r="456" spans="1:9" s="150" customFormat="1" ht="12.75">
      <c r="A456" s="145"/>
      <c r="B456" s="145"/>
      <c r="C456" s="145"/>
      <c r="D456" s="1"/>
      <c r="E456" s="140"/>
      <c r="F456" s="198"/>
      <c r="G456" s="140"/>
      <c r="H456" s="140"/>
      <c r="I456" s="1"/>
    </row>
    <row r="457" spans="1:9" s="150" customFormat="1" ht="12.75">
      <c r="A457" s="145"/>
      <c r="B457" s="145"/>
      <c r="C457" s="145"/>
      <c r="D457" s="1"/>
      <c r="E457" s="140"/>
      <c r="F457" s="198"/>
      <c r="G457" s="140"/>
      <c r="H457" s="140"/>
      <c r="I457" s="1"/>
    </row>
    <row r="458" spans="1:9" s="150" customFormat="1" ht="12.75">
      <c r="A458" s="145"/>
      <c r="B458" s="145"/>
      <c r="C458" s="145"/>
      <c r="D458" s="1"/>
      <c r="E458" s="140"/>
      <c r="F458" s="198"/>
      <c r="G458" s="140"/>
      <c r="H458" s="140"/>
      <c r="I458" s="1"/>
    </row>
    <row r="459" spans="1:9" s="150" customFormat="1" ht="12.75">
      <c r="A459" s="145"/>
      <c r="B459" s="145"/>
      <c r="C459" s="145"/>
      <c r="D459" s="1"/>
      <c r="E459" s="140"/>
      <c r="F459" s="198"/>
      <c r="G459" s="140"/>
      <c r="H459" s="140"/>
      <c r="I459" s="1"/>
    </row>
    <row r="460" spans="1:9" s="150" customFormat="1" ht="12.75">
      <c r="A460" s="145"/>
      <c r="B460" s="145"/>
      <c r="C460" s="145"/>
      <c r="D460" s="1"/>
      <c r="E460" s="140"/>
      <c r="F460" s="198"/>
      <c r="G460" s="140"/>
      <c r="H460" s="140"/>
      <c r="I460" s="1"/>
    </row>
    <row r="461" spans="1:9" s="150" customFormat="1" ht="12.75">
      <c r="A461" s="145"/>
      <c r="B461" s="145"/>
      <c r="C461" s="145"/>
      <c r="D461" s="1"/>
      <c r="E461" s="140"/>
      <c r="F461" s="198"/>
      <c r="G461" s="140"/>
      <c r="H461" s="140"/>
      <c r="I461" s="1"/>
    </row>
    <row r="462" spans="1:9" s="150" customFormat="1" ht="12.75">
      <c r="A462" s="145"/>
      <c r="B462" s="145"/>
      <c r="C462" s="145"/>
      <c r="D462" s="1"/>
      <c r="E462" s="140"/>
      <c r="F462" s="198"/>
      <c r="G462" s="140"/>
      <c r="H462" s="140"/>
      <c r="I462" s="1"/>
    </row>
    <row r="463" spans="1:9" s="150" customFormat="1" ht="12.75">
      <c r="A463" s="145"/>
      <c r="B463" s="145"/>
      <c r="C463" s="145"/>
      <c r="D463" s="1"/>
      <c r="E463" s="140"/>
      <c r="F463" s="198"/>
      <c r="G463" s="140"/>
      <c r="H463" s="140"/>
      <c r="I463" s="1"/>
    </row>
    <row r="464" spans="1:9" s="150" customFormat="1" ht="12.75">
      <c r="A464" s="145"/>
      <c r="B464" s="145"/>
      <c r="C464" s="145"/>
      <c r="D464" s="1"/>
      <c r="E464" s="140"/>
      <c r="F464" s="198"/>
      <c r="G464" s="140"/>
      <c r="H464" s="140"/>
      <c r="I464" s="1"/>
    </row>
    <row r="465" spans="1:9" s="150" customFormat="1" ht="12.75">
      <c r="A465" s="145"/>
      <c r="B465" s="145"/>
      <c r="C465" s="145"/>
      <c r="D465" s="1"/>
      <c r="E465" s="140"/>
      <c r="F465" s="198"/>
      <c r="G465" s="140"/>
      <c r="H465" s="140"/>
      <c r="I465" s="1"/>
    </row>
    <row r="466" spans="1:9" s="150" customFormat="1" ht="12.75">
      <c r="A466" s="145"/>
      <c r="B466" s="145"/>
      <c r="C466" s="145"/>
      <c r="D466" s="1"/>
      <c r="E466" s="140"/>
      <c r="F466" s="198"/>
      <c r="G466" s="140"/>
      <c r="H466" s="140"/>
      <c r="I466" s="1"/>
    </row>
    <row r="467" spans="1:9" s="150" customFormat="1" ht="12.75">
      <c r="A467" s="145"/>
      <c r="B467" s="145"/>
      <c r="C467" s="145"/>
      <c r="D467" s="1"/>
      <c r="E467" s="140"/>
      <c r="F467" s="198"/>
      <c r="G467" s="140"/>
      <c r="H467" s="140"/>
      <c r="I467" s="1"/>
    </row>
    <row r="468" spans="1:9" s="150" customFormat="1" ht="12.75">
      <c r="A468" s="145"/>
      <c r="B468" s="145"/>
      <c r="C468" s="145"/>
      <c r="D468" s="1"/>
      <c r="E468" s="140"/>
      <c r="F468" s="198"/>
      <c r="G468" s="140"/>
      <c r="H468" s="140"/>
      <c r="I468" s="1"/>
    </row>
    <row r="469" spans="1:9" s="150" customFormat="1" ht="12.75">
      <c r="A469" s="145"/>
      <c r="B469" s="145"/>
      <c r="C469" s="145"/>
      <c r="D469" s="1"/>
      <c r="E469" s="140"/>
      <c r="F469" s="198"/>
      <c r="G469" s="140"/>
      <c r="H469" s="140"/>
      <c r="I469" s="1"/>
    </row>
    <row r="470" spans="1:9" s="150" customFormat="1" ht="12.75">
      <c r="A470" s="145"/>
      <c r="B470" s="145"/>
      <c r="C470" s="145"/>
      <c r="D470" s="1"/>
      <c r="E470" s="140"/>
      <c r="F470" s="198"/>
      <c r="G470" s="140"/>
      <c r="H470" s="140"/>
      <c r="I470" s="1"/>
    </row>
    <row r="471" spans="1:9" s="150" customFormat="1" ht="12.75">
      <c r="A471" s="145"/>
      <c r="B471" s="145"/>
      <c r="C471" s="145"/>
      <c r="D471" s="1"/>
      <c r="E471" s="140"/>
      <c r="F471" s="198"/>
      <c r="G471" s="140"/>
      <c r="H471" s="140"/>
      <c r="I471" s="1"/>
    </row>
    <row r="472" spans="1:9" s="150" customFormat="1" ht="12.75">
      <c r="A472" s="145"/>
      <c r="B472" s="145"/>
      <c r="C472" s="145"/>
      <c r="D472" s="1"/>
      <c r="E472" s="140"/>
      <c r="F472" s="198"/>
      <c r="G472" s="140"/>
      <c r="H472" s="140"/>
      <c r="I472" s="1"/>
    </row>
    <row r="473" spans="1:9" s="150" customFormat="1" ht="12.75">
      <c r="A473" s="145"/>
      <c r="B473" s="145"/>
      <c r="C473" s="145"/>
      <c r="D473" s="1"/>
      <c r="E473" s="140"/>
      <c r="F473" s="198"/>
      <c r="G473" s="140"/>
      <c r="H473" s="140"/>
      <c r="I473" s="1"/>
    </row>
    <row r="474" spans="1:9" s="150" customFormat="1" ht="12.75">
      <c r="A474" s="145"/>
      <c r="B474" s="145"/>
      <c r="C474" s="145"/>
      <c r="D474" s="1"/>
      <c r="E474" s="140"/>
      <c r="F474" s="198"/>
      <c r="G474" s="140"/>
      <c r="H474" s="140"/>
      <c r="I474" s="1"/>
    </row>
    <row r="475" spans="1:9" s="150" customFormat="1" ht="12.75">
      <c r="A475" s="145"/>
      <c r="B475" s="145"/>
      <c r="C475" s="145"/>
      <c r="D475" s="1"/>
      <c r="E475" s="140"/>
      <c r="F475" s="198"/>
      <c r="G475" s="140"/>
      <c r="H475" s="140"/>
      <c r="I475" s="1"/>
    </row>
    <row r="476" spans="1:9" s="150" customFormat="1" ht="12.75">
      <c r="A476" s="145"/>
      <c r="B476" s="145"/>
      <c r="C476" s="145"/>
      <c r="D476" s="1"/>
      <c r="E476" s="140"/>
      <c r="F476" s="198"/>
      <c r="G476" s="140"/>
      <c r="H476" s="140"/>
      <c r="I476" s="1"/>
    </row>
    <row r="477" spans="1:9" s="150" customFormat="1" ht="12.75">
      <c r="A477" s="145"/>
      <c r="B477" s="145"/>
      <c r="C477" s="145"/>
      <c r="D477" s="1"/>
      <c r="E477" s="140"/>
      <c r="F477" s="198"/>
      <c r="G477" s="140"/>
      <c r="H477" s="140"/>
      <c r="I477" s="1"/>
    </row>
    <row r="478" spans="1:9" s="150" customFormat="1" ht="12.75">
      <c r="A478" s="145"/>
      <c r="B478" s="145"/>
      <c r="C478" s="145"/>
      <c r="D478" s="1"/>
      <c r="E478" s="140"/>
      <c r="F478" s="198"/>
      <c r="G478" s="140"/>
      <c r="H478" s="140"/>
      <c r="I478" s="1"/>
    </row>
    <row r="479" spans="1:9" s="150" customFormat="1" ht="12.75">
      <c r="A479" s="145"/>
      <c r="B479" s="145"/>
      <c r="C479" s="145"/>
      <c r="D479" s="1"/>
      <c r="E479" s="140"/>
      <c r="F479" s="198"/>
      <c r="G479" s="140"/>
      <c r="H479" s="140"/>
      <c r="I479" s="1"/>
    </row>
    <row r="480" spans="1:9" s="150" customFormat="1" ht="12.75">
      <c r="A480" s="145"/>
      <c r="B480" s="145"/>
      <c r="C480" s="145"/>
      <c r="D480" s="1"/>
      <c r="E480" s="140"/>
      <c r="F480" s="198"/>
      <c r="G480" s="140"/>
      <c r="H480" s="140"/>
      <c r="I480" s="1"/>
    </row>
    <row r="481" spans="1:9" s="150" customFormat="1" ht="12.75">
      <c r="A481" s="145"/>
      <c r="B481" s="145"/>
      <c r="C481" s="145"/>
      <c r="D481" s="1"/>
      <c r="E481" s="140"/>
      <c r="F481" s="198"/>
      <c r="G481" s="140"/>
      <c r="H481" s="140"/>
      <c r="I481" s="1"/>
    </row>
    <row r="482" spans="1:9" s="150" customFormat="1" ht="12.75">
      <c r="A482" s="145"/>
      <c r="B482" s="145"/>
      <c r="C482" s="145"/>
      <c r="D482" s="1"/>
      <c r="E482" s="140"/>
      <c r="F482" s="198"/>
      <c r="G482" s="140"/>
      <c r="H482" s="140"/>
      <c r="I482" s="1"/>
    </row>
    <row r="483" spans="1:9" s="150" customFormat="1" ht="12.75">
      <c r="A483" s="145"/>
      <c r="B483" s="145"/>
      <c r="C483" s="145"/>
      <c r="D483" s="1"/>
      <c r="E483" s="140"/>
      <c r="F483" s="198"/>
      <c r="G483" s="140"/>
      <c r="H483" s="140"/>
      <c r="I483" s="1"/>
    </row>
    <row r="484" spans="1:9" s="150" customFormat="1" ht="12.75">
      <c r="A484" s="145"/>
      <c r="B484" s="145"/>
      <c r="C484" s="145"/>
      <c r="D484" s="1"/>
      <c r="E484" s="140"/>
      <c r="F484" s="198"/>
      <c r="G484" s="140"/>
      <c r="H484" s="140"/>
      <c r="I484" s="1"/>
    </row>
    <row r="485" spans="1:9" s="150" customFormat="1" ht="12.75">
      <c r="A485" s="145"/>
      <c r="B485" s="145"/>
      <c r="C485" s="145"/>
      <c r="D485" s="1"/>
      <c r="E485" s="140"/>
      <c r="F485" s="198"/>
      <c r="G485" s="140"/>
      <c r="H485" s="140"/>
      <c r="I485" s="1"/>
    </row>
    <row r="486" spans="1:9" s="150" customFormat="1" ht="12.75">
      <c r="A486" s="145"/>
      <c r="B486" s="145"/>
      <c r="C486" s="145"/>
      <c r="D486" s="1"/>
      <c r="E486" s="140"/>
      <c r="F486" s="198"/>
      <c r="G486" s="140"/>
      <c r="H486" s="140"/>
      <c r="I486" s="1"/>
    </row>
    <row r="487" spans="1:9" s="150" customFormat="1" ht="12.75">
      <c r="A487" s="145"/>
      <c r="B487" s="145"/>
      <c r="C487" s="145"/>
      <c r="D487" s="1"/>
      <c r="E487" s="140"/>
      <c r="F487" s="198"/>
      <c r="G487" s="140"/>
      <c r="H487" s="140"/>
      <c r="I487" s="1"/>
    </row>
    <row r="488" spans="1:9" s="150" customFormat="1" ht="12.75">
      <c r="A488" s="145"/>
      <c r="B488" s="145"/>
      <c r="C488" s="145"/>
      <c r="D488" s="1"/>
      <c r="E488" s="140"/>
      <c r="F488" s="198"/>
      <c r="G488" s="140"/>
      <c r="H488" s="140"/>
      <c r="I488" s="1"/>
    </row>
    <row r="489" spans="1:9" s="150" customFormat="1" ht="12.75">
      <c r="A489" s="145"/>
      <c r="B489" s="145"/>
      <c r="C489" s="145"/>
      <c r="D489" s="1"/>
      <c r="E489" s="140"/>
      <c r="F489" s="198"/>
      <c r="G489" s="140"/>
      <c r="H489" s="140"/>
      <c r="I489" s="1"/>
    </row>
    <row r="490" spans="1:9" s="150" customFormat="1" ht="12.75">
      <c r="A490" s="145"/>
      <c r="B490" s="145"/>
      <c r="C490" s="145"/>
      <c r="D490" s="1"/>
      <c r="E490" s="140"/>
      <c r="F490" s="198"/>
      <c r="G490" s="140"/>
      <c r="H490" s="140"/>
      <c r="I490" s="1"/>
    </row>
    <row r="491" spans="1:9" s="150" customFormat="1" ht="12.75">
      <c r="A491" s="145"/>
      <c r="B491" s="145"/>
      <c r="C491" s="145"/>
      <c r="D491" s="1"/>
      <c r="E491" s="140"/>
      <c r="F491" s="198"/>
      <c r="G491" s="140"/>
      <c r="H491" s="140"/>
      <c r="I491" s="1"/>
    </row>
    <row r="492" spans="1:9" s="150" customFormat="1" ht="12.75">
      <c r="A492" s="145"/>
      <c r="B492" s="145"/>
      <c r="C492" s="145"/>
      <c r="D492" s="1"/>
      <c r="E492" s="140"/>
      <c r="F492" s="198"/>
      <c r="G492" s="140"/>
      <c r="H492" s="140"/>
      <c r="I492" s="1"/>
    </row>
    <row r="493" spans="1:9" s="150" customFormat="1" ht="12.75">
      <c r="A493" s="145"/>
      <c r="B493" s="145"/>
      <c r="C493" s="145"/>
      <c r="D493" s="1"/>
      <c r="E493" s="140"/>
      <c r="F493" s="198"/>
      <c r="G493" s="140"/>
      <c r="H493" s="140"/>
      <c r="I493" s="1"/>
    </row>
    <row r="494" spans="1:9" s="150" customFormat="1" ht="12.75">
      <c r="A494" s="145"/>
      <c r="B494" s="145"/>
      <c r="C494" s="145"/>
      <c r="D494" s="1"/>
      <c r="E494" s="140"/>
      <c r="F494" s="198"/>
      <c r="G494" s="140"/>
      <c r="H494" s="140"/>
      <c r="I494" s="1"/>
    </row>
    <row r="495" spans="1:9" s="150" customFormat="1" ht="12.75">
      <c r="A495" s="145"/>
      <c r="B495" s="145"/>
      <c r="C495" s="145"/>
      <c r="D495" s="1"/>
      <c r="E495" s="140"/>
      <c r="F495" s="198"/>
      <c r="G495" s="140"/>
      <c r="H495" s="140"/>
      <c r="I495" s="1"/>
    </row>
    <row r="496" spans="1:9" s="150" customFormat="1" ht="12.75">
      <c r="A496" s="145"/>
      <c r="B496" s="145"/>
      <c r="C496" s="145"/>
      <c r="D496" s="1"/>
      <c r="E496" s="140"/>
      <c r="F496" s="198"/>
      <c r="G496" s="140"/>
      <c r="H496" s="140"/>
      <c r="I496" s="1"/>
    </row>
    <row r="497" spans="1:9" s="150" customFormat="1" ht="12.75">
      <c r="A497" s="145"/>
      <c r="B497" s="145"/>
      <c r="C497" s="145"/>
      <c r="D497" s="1"/>
      <c r="E497" s="140"/>
      <c r="F497" s="198"/>
      <c r="G497" s="140"/>
      <c r="H497" s="140"/>
      <c r="I497" s="1"/>
    </row>
    <row r="498" spans="1:9" s="150" customFormat="1" ht="12.75">
      <c r="A498" s="145"/>
      <c r="B498" s="145"/>
      <c r="C498" s="145"/>
      <c r="D498" s="1"/>
      <c r="E498" s="140"/>
      <c r="F498" s="198"/>
      <c r="G498" s="140"/>
      <c r="H498" s="140"/>
      <c r="I498" s="1"/>
    </row>
    <row r="499" spans="1:9" s="150" customFormat="1" ht="12.75">
      <c r="A499" s="145"/>
      <c r="B499" s="145"/>
      <c r="C499" s="145"/>
      <c r="D499" s="1"/>
      <c r="E499" s="140"/>
      <c r="F499" s="198"/>
      <c r="G499" s="140"/>
      <c r="H499" s="140"/>
      <c r="I499" s="1"/>
    </row>
    <row r="500" spans="1:9" s="150" customFormat="1" ht="12.75">
      <c r="A500" s="145"/>
      <c r="B500" s="145"/>
      <c r="C500" s="145"/>
      <c r="D500" s="1"/>
      <c r="E500" s="140"/>
      <c r="F500" s="198"/>
      <c r="G500" s="140"/>
      <c r="H500" s="140"/>
      <c r="I500" s="1"/>
    </row>
    <row r="501" spans="1:9" s="150" customFormat="1" ht="12.75">
      <c r="A501" s="145"/>
      <c r="B501" s="145"/>
      <c r="C501" s="145"/>
      <c r="D501" s="1"/>
      <c r="E501" s="140"/>
      <c r="F501" s="198"/>
      <c r="G501" s="140"/>
      <c r="H501" s="140"/>
      <c r="I501" s="1"/>
    </row>
    <row r="502" spans="1:9" s="150" customFormat="1" ht="12.75">
      <c r="A502" s="145"/>
      <c r="B502" s="145"/>
      <c r="C502" s="145"/>
      <c r="D502" s="1"/>
      <c r="E502" s="140"/>
      <c r="F502" s="198"/>
      <c r="G502" s="140"/>
      <c r="H502" s="140"/>
      <c r="I502" s="1"/>
    </row>
    <row r="503" spans="1:9" s="150" customFormat="1" ht="12.75">
      <c r="A503" s="145"/>
      <c r="B503" s="145"/>
      <c r="C503" s="145"/>
      <c r="D503" s="1"/>
      <c r="E503" s="140"/>
      <c r="F503" s="198"/>
      <c r="G503" s="140"/>
      <c r="H503" s="140"/>
      <c r="I503" s="1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81" r:id="rId1"/>
  <headerFooter alignWithMargins="0">
    <oddHeader>&amp;LI. MUNICIPALIDAD DE ÑUÑOA
DIRECCION DE OBRAS MUNICIPALES
DEPARTAMENTO DE INFORMATICA Y CATASTRO&amp;CLISTADO MAESTRO DE
FUSION DE LOTES - SUBDIVISIONES - MODIFICACION DE DESLINDES&amp;RPERIODO: 2010</oddHeader>
    <oddFooter>&amp;L&amp;F&amp;C&amp;P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S2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5.140625" style="78" bestFit="1" customWidth="1"/>
    <col min="2" max="2" width="11.8515625" style="1" bestFit="1" customWidth="1"/>
    <col min="3" max="3" width="10.140625" style="97" bestFit="1" customWidth="1"/>
    <col min="4" max="4" width="11.57421875" style="1" bestFit="1" customWidth="1"/>
    <col min="5" max="5" width="61.421875" style="1" bestFit="1" customWidth="1"/>
    <col min="6" max="6" width="11.7109375" style="1" bestFit="1" customWidth="1"/>
    <col min="7" max="7" width="46.7109375" style="1" bestFit="1" customWidth="1"/>
    <col min="8" max="8" width="39.00390625" style="1" bestFit="1" customWidth="1"/>
    <col min="9" max="9" width="33.8515625" style="1" bestFit="1" customWidth="1"/>
    <col min="10" max="10" width="9.140625" style="1" bestFit="1" customWidth="1"/>
    <col min="11" max="11" width="56.28125" style="1" bestFit="1" customWidth="1"/>
    <col min="12" max="19" width="11.421875" style="140" customWidth="1"/>
    <col min="20" max="16384" width="11.421875" style="1" customWidth="1"/>
  </cols>
  <sheetData>
    <row r="1" spans="1:19" s="48" customFormat="1" ht="12.75">
      <c r="A1" s="82" t="s">
        <v>49</v>
      </c>
      <c r="B1" s="47" t="s">
        <v>17</v>
      </c>
      <c r="C1" s="206"/>
      <c r="D1" s="47" t="s">
        <v>21</v>
      </c>
      <c r="E1" s="47" t="s">
        <v>14</v>
      </c>
      <c r="F1" s="47" t="s">
        <v>8</v>
      </c>
      <c r="G1" s="47" t="s">
        <v>22</v>
      </c>
      <c r="H1" s="47" t="s">
        <v>31</v>
      </c>
      <c r="I1" s="47" t="s">
        <v>11</v>
      </c>
      <c r="J1" s="47" t="s">
        <v>12</v>
      </c>
      <c r="K1" s="35" t="s">
        <v>24</v>
      </c>
      <c r="L1" s="48" t="s">
        <v>65</v>
      </c>
      <c r="M1" s="48" t="s">
        <v>21</v>
      </c>
      <c r="N1" s="432"/>
      <c r="O1" s="432"/>
      <c r="P1" s="432"/>
      <c r="Q1" s="432"/>
      <c r="R1" s="432"/>
      <c r="S1" s="432"/>
    </row>
    <row r="2" spans="1:19" s="383" customFormat="1" ht="12.75">
      <c r="A2" s="83">
        <v>1</v>
      </c>
      <c r="B2" s="239" t="s">
        <v>52</v>
      </c>
      <c r="C2" s="207"/>
      <c r="D2" s="49">
        <v>41641</v>
      </c>
      <c r="E2" s="240" t="s">
        <v>53</v>
      </c>
      <c r="F2" s="241" t="s">
        <v>54</v>
      </c>
      <c r="G2" s="240" t="s">
        <v>55</v>
      </c>
      <c r="H2" s="241" t="s">
        <v>56</v>
      </c>
      <c r="I2" s="242" t="s">
        <v>57</v>
      </c>
      <c r="J2" s="51">
        <v>0</v>
      </c>
      <c r="K2" s="227" t="s">
        <v>58</v>
      </c>
      <c r="L2" s="433">
        <v>114</v>
      </c>
      <c r="M2" s="434">
        <v>41423</v>
      </c>
      <c r="N2" s="433"/>
      <c r="O2" s="433"/>
      <c r="P2" s="433"/>
      <c r="Q2" s="433"/>
      <c r="R2" s="433"/>
      <c r="S2" s="433"/>
    </row>
    <row r="3" spans="1:19" s="383" customFormat="1" ht="12.75">
      <c r="A3" s="83">
        <v>2</v>
      </c>
      <c r="B3" s="239" t="s">
        <v>52</v>
      </c>
      <c r="C3" s="207"/>
      <c r="D3" s="49">
        <v>41646</v>
      </c>
      <c r="E3" s="240" t="s">
        <v>59</v>
      </c>
      <c r="F3" s="241" t="s">
        <v>60</v>
      </c>
      <c r="G3" s="240" t="s">
        <v>61</v>
      </c>
      <c r="H3" s="241" t="s">
        <v>62</v>
      </c>
      <c r="I3" s="242" t="s">
        <v>63</v>
      </c>
      <c r="J3" s="51">
        <v>0</v>
      </c>
      <c r="K3" s="227" t="s">
        <v>64</v>
      </c>
      <c r="L3" s="433">
        <v>146</v>
      </c>
      <c r="M3" s="434">
        <v>41477</v>
      </c>
      <c r="N3" s="433"/>
      <c r="O3" s="433"/>
      <c r="P3" s="433"/>
      <c r="Q3" s="433"/>
      <c r="R3" s="433"/>
      <c r="S3" s="433"/>
    </row>
    <row r="4" spans="1:19" s="383" customFormat="1" ht="12.75">
      <c r="A4" s="83">
        <v>3</v>
      </c>
      <c r="B4" s="239" t="s">
        <v>52</v>
      </c>
      <c r="C4" s="207"/>
      <c r="D4" s="49">
        <v>41649</v>
      </c>
      <c r="E4" s="240" t="s">
        <v>66</v>
      </c>
      <c r="F4" s="241" t="s">
        <v>67</v>
      </c>
      <c r="G4" s="240" t="s">
        <v>68</v>
      </c>
      <c r="H4" s="241">
        <v>4385</v>
      </c>
      <c r="I4" s="242" t="s">
        <v>69</v>
      </c>
      <c r="J4" s="51">
        <v>0</v>
      </c>
      <c r="K4" s="227" t="s">
        <v>64</v>
      </c>
      <c r="L4" s="433">
        <v>212</v>
      </c>
      <c r="M4" s="434">
        <v>41605</v>
      </c>
      <c r="N4" s="433"/>
      <c r="O4" s="433"/>
      <c r="P4" s="433"/>
      <c r="Q4" s="433"/>
      <c r="R4" s="433"/>
      <c r="S4" s="433"/>
    </row>
    <row r="5" spans="1:19" s="383" customFormat="1" ht="12.75">
      <c r="A5" s="83">
        <v>4</v>
      </c>
      <c r="B5" s="239" t="s">
        <v>52</v>
      </c>
      <c r="C5" s="207"/>
      <c r="D5" s="49">
        <v>41652</v>
      </c>
      <c r="E5" s="240" t="s">
        <v>70</v>
      </c>
      <c r="F5" s="241" t="s">
        <v>71</v>
      </c>
      <c r="G5" s="240" t="s">
        <v>72</v>
      </c>
      <c r="H5" s="50">
        <v>987</v>
      </c>
      <c r="I5" s="242" t="s">
        <v>73</v>
      </c>
      <c r="J5" s="51">
        <v>88.93</v>
      </c>
      <c r="K5" s="393" t="s">
        <v>74</v>
      </c>
      <c r="L5" s="433">
        <v>209</v>
      </c>
      <c r="M5" s="434">
        <v>41604</v>
      </c>
      <c r="N5" s="433"/>
      <c r="O5" s="433"/>
      <c r="P5" s="433"/>
      <c r="Q5" s="433"/>
      <c r="R5" s="433"/>
      <c r="S5" s="433"/>
    </row>
    <row r="6" spans="1:19" s="383" customFormat="1" ht="12.75">
      <c r="A6" s="83">
        <v>5</v>
      </c>
      <c r="B6" s="239" t="s">
        <v>52</v>
      </c>
      <c r="C6" s="207"/>
      <c r="D6" s="49">
        <v>41652</v>
      </c>
      <c r="E6" s="240" t="s">
        <v>75</v>
      </c>
      <c r="F6" s="241" t="s">
        <v>76</v>
      </c>
      <c r="G6" s="240" t="s">
        <v>61</v>
      </c>
      <c r="H6" s="241" t="s">
        <v>77</v>
      </c>
      <c r="I6" s="242" t="s">
        <v>78</v>
      </c>
      <c r="J6" s="51">
        <v>0</v>
      </c>
      <c r="K6" s="227" t="s">
        <v>64</v>
      </c>
      <c r="L6" s="433">
        <v>125</v>
      </c>
      <c r="M6" s="434">
        <v>41446</v>
      </c>
      <c r="N6" s="433"/>
      <c r="O6" s="433"/>
      <c r="P6" s="433"/>
      <c r="Q6" s="433"/>
      <c r="R6" s="433"/>
      <c r="S6" s="433"/>
    </row>
    <row r="7" spans="1:19" s="383" customFormat="1" ht="12.75">
      <c r="A7" s="83">
        <v>6</v>
      </c>
      <c r="B7" s="239" t="s">
        <v>52</v>
      </c>
      <c r="C7" s="207"/>
      <c r="D7" s="49">
        <v>41654</v>
      </c>
      <c r="E7" s="240" t="s">
        <v>79</v>
      </c>
      <c r="F7" s="241" t="s">
        <v>80</v>
      </c>
      <c r="G7" s="240" t="s">
        <v>81</v>
      </c>
      <c r="H7" s="241" t="s">
        <v>82</v>
      </c>
      <c r="I7" s="242" t="s">
        <v>83</v>
      </c>
      <c r="J7" s="51">
        <v>0</v>
      </c>
      <c r="K7" s="227" t="s">
        <v>84</v>
      </c>
      <c r="L7" s="433">
        <v>81</v>
      </c>
      <c r="M7" s="434">
        <v>41386</v>
      </c>
      <c r="N7" s="433"/>
      <c r="O7" s="433"/>
      <c r="P7" s="433"/>
      <c r="Q7" s="433"/>
      <c r="R7" s="433"/>
      <c r="S7" s="433"/>
    </row>
    <row r="8" spans="1:19" s="383" customFormat="1" ht="12.75">
      <c r="A8" s="83">
        <v>7</v>
      </c>
      <c r="B8" s="239" t="s">
        <v>52</v>
      </c>
      <c r="C8" s="207"/>
      <c r="D8" s="49">
        <v>41654</v>
      </c>
      <c r="E8" s="240" t="s">
        <v>85</v>
      </c>
      <c r="F8" s="241" t="s">
        <v>86</v>
      </c>
      <c r="G8" s="240" t="s">
        <v>87</v>
      </c>
      <c r="H8" s="241">
        <v>5418</v>
      </c>
      <c r="I8" s="242" t="s">
        <v>88</v>
      </c>
      <c r="J8" s="51">
        <v>0</v>
      </c>
      <c r="K8" s="227" t="s">
        <v>89</v>
      </c>
      <c r="L8" s="433">
        <v>156</v>
      </c>
      <c r="M8" s="434">
        <v>41498</v>
      </c>
      <c r="N8" s="433"/>
      <c r="O8" s="433"/>
      <c r="P8" s="433"/>
      <c r="Q8" s="433"/>
      <c r="R8" s="433"/>
      <c r="S8" s="433"/>
    </row>
    <row r="9" spans="1:19" s="383" customFormat="1" ht="12.75">
      <c r="A9" s="83">
        <v>8</v>
      </c>
      <c r="B9" s="239" t="s">
        <v>52</v>
      </c>
      <c r="C9" s="207"/>
      <c r="D9" s="49">
        <v>41666</v>
      </c>
      <c r="E9" s="240" t="s">
        <v>90</v>
      </c>
      <c r="F9" s="241" t="s">
        <v>91</v>
      </c>
      <c r="G9" s="240" t="s">
        <v>55</v>
      </c>
      <c r="H9" s="241" t="s">
        <v>92</v>
      </c>
      <c r="I9" s="242" t="s">
        <v>93</v>
      </c>
      <c r="J9" s="51">
        <v>0</v>
      </c>
      <c r="K9" s="227" t="s">
        <v>64</v>
      </c>
      <c r="L9" s="433">
        <v>224</v>
      </c>
      <c r="M9" s="434">
        <v>41628</v>
      </c>
      <c r="N9" s="434"/>
      <c r="O9" s="433"/>
      <c r="P9" s="433"/>
      <c r="Q9" s="433"/>
      <c r="R9" s="433"/>
      <c r="S9" s="433"/>
    </row>
    <row r="10" spans="1:19" s="383" customFormat="1" ht="12.75">
      <c r="A10" s="83">
        <v>9</v>
      </c>
      <c r="B10" s="239" t="s">
        <v>52</v>
      </c>
      <c r="C10" s="207"/>
      <c r="D10" s="49">
        <v>41669</v>
      </c>
      <c r="E10" s="240" t="s">
        <v>94</v>
      </c>
      <c r="F10" s="241" t="s">
        <v>95</v>
      </c>
      <c r="G10" s="240" t="s">
        <v>96</v>
      </c>
      <c r="H10" s="241" t="s">
        <v>97</v>
      </c>
      <c r="I10" s="242" t="s">
        <v>98</v>
      </c>
      <c r="J10" s="51">
        <v>338</v>
      </c>
      <c r="K10" s="227" t="s">
        <v>99</v>
      </c>
      <c r="L10" s="433">
        <v>21</v>
      </c>
      <c r="M10" s="434">
        <v>41306</v>
      </c>
      <c r="N10" s="433"/>
      <c r="O10" s="433"/>
      <c r="P10" s="433"/>
      <c r="Q10" s="433"/>
      <c r="R10" s="433"/>
      <c r="S10" s="433"/>
    </row>
    <row r="11" spans="1:19" s="383" customFormat="1" ht="12.75">
      <c r="A11" s="83">
        <v>10</v>
      </c>
      <c r="B11" s="239" t="s">
        <v>52</v>
      </c>
      <c r="C11" s="207"/>
      <c r="D11" s="49">
        <v>41675</v>
      </c>
      <c r="E11" s="240" t="s">
        <v>1427</v>
      </c>
      <c r="F11" s="241" t="s">
        <v>1428</v>
      </c>
      <c r="G11" s="240" t="s">
        <v>1429</v>
      </c>
      <c r="H11" s="241" t="s">
        <v>1430</v>
      </c>
      <c r="I11" s="242" t="s">
        <v>1431</v>
      </c>
      <c r="J11" s="51">
        <v>15950.13</v>
      </c>
      <c r="K11" s="227" t="s">
        <v>74</v>
      </c>
      <c r="L11" s="433">
        <v>12</v>
      </c>
      <c r="M11" s="434">
        <v>40568</v>
      </c>
      <c r="N11" s="433" t="s">
        <v>1432</v>
      </c>
      <c r="O11" s="434">
        <v>41284</v>
      </c>
      <c r="P11" s="433"/>
      <c r="Q11" s="433"/>
      <c r="R11" s="433"/>
      <c r="S11" s="433"/>
    </row>
    <row r="12" spans="1:19" s="383" customFormat="1" ht="12.75">
      <c r="A12" s="83">
        <v>11</v>
      </c>
      <c r="B12" s="239" t="s">
        <v>52</v>
      </c>
      <c r="C12" s="207"/>
      <c r="D12" s="49">
        <v>41676</v>
      </c>
      <c r="E12" s="240" t="s">
        <v>59</v>
      </c>
      <c r="F12" s="241" t="s">
        <v>652</v>
      </c>
      <c r="G12" s="240" t="s">
        <v>61</v>
      </c>
      <c r="H12" s="241" t="s">
        <v>1426</v>
      </c>
      <c r="I12" s="242" t="s">
        <v>63</v>
      </c>
      <c r="J12" s="51">
        <v>0</v>
      </c>
      <c r="K12" s="227" t="s">
        <v>64</v>
      </c>
      <c r="L12" s="433">
        <v>200</v>
      </c>
      <c r="M12" s="434">
        <v>41219</v>
      </c>
      <c r="N12" s="433"/>
      <c r="O12" s="433"/>
      <c r="P12" s="433"/>
      <c r="Q12" s="433"/>
      <c r="R12" s="433"/>
      <c r="S12" s="433"/>
    </row>
    <row r="13" spans="1:19" s="383" customFormat="1" ht="12.75">
      <c r="A13" s="83">
        <v>12</v>
      </c>
      <c r="B13" s="239" t="s">
        <v>52</v>
      </c>
      <c r="C13" s="207"/>
      <c r="D13" s="49">
        <v>41676</v>
      </c>
      <c r="E13" s="240" t="s">
        <v>1423</v>
      </c>
      <c r="F13" s="241" t="s">
        <v>1424</v>
      </c>
      <c r="G13" s="240" t="s">
        <v>87</v>
      </c>
      <c r="H13" s="241" t="s">
        <v>1425</v>
      </c>
      <c r="I13" s="242" t="s">
        <v>180</v>
      </c>
      <c r="J13" s="51">
        <v>0</v>
      </c>
      <c r="K13" s="227" t="s">
        <v>64</v>
      </c>
      <c r="L13" s="433">
        <v>15</v>
      </c>
      <c r="M13" s="434">
        <v>41655</v>
      </c>
      <c r="N13" s="433"/>
      <c r="O13" s="433"/>
      <c r="P13" s="433"/>
      <c r="Q13" s="433"/>
      <c r="R13" s="433"/>
      <c r="S13" s="433"/>
    </row>
    <row r="14" spans="1:19" s="383" customFormat="1" ht="12.75">
      <c r="A14" s="83">
        <v>14</v>
      </c>
      <c r="B14" s="239" t="s">
        <v>1312</v>
      </c>
      <c r="C14" s="207"/>
      <c r="D14" s="49">
        <v>41676</v>
      </c>
      <c r="E14" s="240" t="s">
        <v>1419</v>
      </c>
      <c r="F14" s="241" t="s">
        <v>1420</v>
      </c>
      <c r="G14" s="240" t="s">
        <v>1421</v>
      </c>
      <c r="H14" s="241">
        <v>1000</v>
      </c>
      <c r="I14" s="242" t="s">
        <v>1422</v>
      </c>
      <c r="J14" s="51">
        <v>0</v>
      </c>
      <c r="K14" s="227" t="s">
        <v>116</v>
      </c>
      <c r="L14" s="433">
        <v>188</v>
      </c>
      <c r="M14" s="434">
        <v>41557</v>
      </c>
      <c r="N14" s="433"/>
      <c r="O14" s="433"/>
      <c r="P14" s="433"/>
      <c r="Q14" s="433"/>
      <c r="R14" s="433"/>
      <c r="S14" s="433"/>
    </row>
    <row r="15" spans="1:19" s="383" customFormat="1" ht="12.75">
      <c r="A15" s="83">
        <v>15</v>
      </c>
      <c r="B15" s="239" t="s">
        <v>52</v>
      </c>
      <c r="C15" s="207"/>
      <c r="D15" s="49">
        <v>41681</v>
      </c>
      <c r="E15" s="240" t="s">
        <v>1415</v>
      </c>
      <c r="F15" s="241" t="s">
        <v>1416</v>
      </c>
      <c r="G15" s="240" t="s">
        <v>87</v>
      </c>
      <c r="H15" s="241" t="s">
        <v>1417</v>
      </c>
      <c r="I15" s="242" t="s">
        <v>1418</v>
      </c>
      <c r="J15" s="51">
        <v>0</v>
      </c>
      <c r="K15" s="227" t="s">
        <v>64</v>
      </c>
      <c r="L15" s="433">
        <v>33</v>
      </c>
      <c r="M15" s="434">
        <v>41319</v>
      </c>
      <c r="N15" s="433"/>
      <c r="O15" s="433"/>
      <c r="P15" s="433"/>
      <c r="Q15" s="433"/>
      <c r="R15" s="433"/>
      <c r="S15" s="433"/>
    </row>
    <row r="16" spans="1:19" s="383" customFormat="1" ht="12.75">
      <c r="A16" s="83">
        <v>16</v>
      </c>
      <c r="B16" s="239" t="s">
        <v>52</v>
      </c>
      <c r="C16" s="207"/>
      <c r="D16" s="49">
        <v>41681</v>
      </c>
      <c r="E16" s="240" t="s">
        <v>1411</v>
      </c>
      <c r="F16" s="241" t="s">
        <v>1412</v>
      </c>
      <c r="G16" s="240" t="s">
        <v>481</v>
      </c>
      <c r="H16" s="241" t="s">
        <v>1413</v>
      </c>
      <c r="I16" s="242" t="s">
        <v>1414</v>
      </c>
      <c r="J16" s="51">
        <v>0</v>
      </c>
      <c r="K16" s="227" t="s">
        <v>64</v>
      </c>
      <c r="L16" s="433">
        <v>204</v>
      </c>
      <c r="M16" s="434">
        <v>41586</v>
      </c>
      <c r="N16" s="434"/>
      <c r="O16" s="433"/>
      <c r="P16" s="433"/>
      <c r="Q16" s="433"/>
      <c r="R16" s="433"/>
      <c r="S16" s="433"/>
    </row>
    <row r="17" spans="1:19" s="383" customFormat="1" ht="12.75">
      <c r="A17" s="83">
        <v>17</v>
      </c>
      <c r="B17" s="239" t="s">
        <v>52</v>
      </c>
      <c r="C17" s="207"/>
      <c r="D17" s="49">
        <v>41687</v>
      </c>
      <c r="E17" s="240" t="s">
        <v>59</v>
      </c>
      <c r="F17" s="241" t="s">
        <v>652</v>
      </c>
      <c r="G17" s="240" t="s">
        <v>61</v>
      </c>
      <c r="H17" s="241" t="s">
        <v>1410</v>
      </c>
      <c r="I17" s="242" t="s">
        <v>63</v>
      </c>
      <c r="J17" s="51">
        <v>0</v>
      </c>
      <c r="K17" s="227" t="s">
        <v>64</v>
      </c>
      <c r="L17" s="433">
        <v>140</v>
      </c>
      <c r="M17" s="434">
        <v>41464</v>
      </c>
      <c r="N17" s="433"/>
      <c r="O17" s="433"/>
      <c r="P17" s="433"/>
      <c r="Q17" s="433"/>
      <c r="R17" s="433"/>
      <c r="S17" s="433"/>
    </row>
    <row r="18" spans="1:19" s="383" customFormat="1" ht="12.75">
      <c r="A18" s="83">
        <v>18</v>
      </c>
      <c r="B18" s="239" t="s">
        <v>52</v>
      </c>
      <c r="C18" s="207"/>
      <c r="D18" s="49">
        <v>41697</v>
      </c>
      <c r="E18" s="240" t="s">
        <v>1406</v>
      </c>
      <c r="F18" s="241" t="s">
        <v>1407</v>
      </c>
      <c r="G18" s="240" t="s">
        <v>1408</v>
      </c>
      <c r="H18" s="241">
        <v>699</v>
      </c>
      <c r="I18" s="242" t="s">
        <v>1409</v>
      </c>
      <c r="J18" s="51">
        <v>49.88</v>
      </c>
      <c r="K18" s="227" t="s">
        <v>74</v>
      </c>
      <c r="L18" s="433">
        <v>226</v>
      </c>
      <c r="M18" s="434">
        <v>41628</v>
      </c>
      <c r="N18" s="433"/>
      <c r="O18" s="433"/>
      <c r="P18" s="433"/>
      <c r="Q18" s="433"/>
      <c r="R18" s="433"/>
      <c r="S18" s="433"/>
    </row>
    <row r="19" spans="1:19" s="383" customFormat="1" ht="12.75">
      <c r="A19" s="83">
        <v>19</v>
      </c>
      <c r="B19" s="239" t="s">
        <v>52</v>
      </c>
      <c r="C19" s="207"/>
      <c r="D19" s="49">
        <v>41697</v>
      </c>
      <c r="E19" s="240" t="s">
        <v>1402</v>
      </c>
      <c r="F19" s="241" t="s">
        <v>1403</v>
      </c>
      <c r="G19" s="240" t="s">
        <v>1404</v>
      </c>
      <c r="H19" s="241">
        <v>3071</v>
      </c>
      <c r="I19" s="242" t="s">
        <v>1405</v>
      </c>
      <c r="J19" s="51">
        <v>189.65</v>
      </c>
      <c r="K19" s="227" t="s">
        <v>259</v>
      </c>
      <c r="L19" s="433">
        <v>11</v>
      </c>
      <c r="M19" s="434">
        <v>40928</v>
      </c>
      <c r="N19" s="433"/>
      <c r="O19" s="433"/>
      <c r="P19" s="433"/>
      <c r="Q19" s="433"/>
      <c r="R19" s="433"/>
      <c r="S19" s="433"/>
    </row>
    <row r="20" spans="1:19" s="383" customFormat="1" ht="12.75">
      <c r="A20" s="83">
        <v>20</v>
      </c>
      <c r="B20" s="239" t="s">
        <v>52</v>
      </c>
      <c r="C20" s="207"/>
      <c r="D20" s="49">
        <v>41716</v>
      </c>
      <c r="E20" s="240" t="s">
        <v>255</v>
      </c>
      <c r="F20" s="241" t="s">
        <v>1401</v>
      </c>
      <c r="G20" s="240" t="s">
        <v>257</v>
      </c>
      <c r="H20" s="241">
        <v>2114</v>
      </c>
      <c r="I20" s="242" t="s">
        <v>258</v>
      </c>
      <c r="J20" s="51">
        <v>0</v>
      </c>
      <c r="K20" s="227" t="s">
        <v>64</v>
      </c>
      <c r="L20" s="433">
        <v>36</v>
      </c>
      <c r="M20" s="434">
        <v>41687</v>
      </c>
      <c r="N20" s="433"/>
      <c r="O20" s="433"/>
      <c r="P20" s="433"/>
      <c r="Q20" s="433"/>
      <c r="R20" s="433"/>
      <c r="S20" s="433"/>
    </row>
    <row r="21" spans="1:19" s="383" customFormat="1" ht="12.75">
      <c r="A21" s="83">
        <v>21</v>
      </c>
      <c r="B21" s="239" t="s">
        <v>52</v>
      </c>
      <c r="C21" s="207"/>
      <c r="D21" s="49">
        <v>41716</v>
      </c>
      <c r="E21" s="240" t="s">
        <v>1398</v>
      </c>
      <c r="F21" s="241" t="s">
        <v>1399</v>
      </c>
      <c r="G21" s="240" t="s">
        <v>738</v>
      </c>
      <c r="H21" s="241">
        <v>460</v>
      </c>
      <c r="I21" s="242" t="s">
        <v>1400</v>
      </c>
      <c r="J21" s="51">
        <v>66.3</v>
      </c>
      <c r="K21" s="227" t="s">
        <v>74</v>
      </c>
      <c r="L21" s="433">
        <v>28</v>
      </c>
      <c r="M21" s="434">
        <v>32938</v>
      </c>
      <c r="N21" s="433"/>
      <c r="O21" s="433"/>
      <c r="P21" s="433"/>
      <c r="Q21" s="433"/>
      <c r="R21" s="433"/>
      <c r="S21" s="433"/>
    </row>
    <row r="22" spans="1:19" s="383" customFormat="1" ht="12.75">
      <c r="A22" s="83">
        <v>22</v>
      </c>
      <c r="B22" s="239" t="s">
        <v>52</v>
      </c>
      <c r="C22" s="207"/>
      <c r="D22" s="257">
        <v>41718</v>
      </c>
      <c r="E22" s="240" t="s">
        <v>1394</v>
      </c>
      <c r="F22" s="241" t="s">
        <v>1395</v>
      </c>
      <c r="G22" s="240" t="s">
        <v>1396</v>
      </c>
      <c r="H22" s="241">
        <v>2522</v>
      </c>
      <c r="I22" s="242" t="s">
        <v>1397</v>
      </c>
      <c r="J22" s="51">
        <v>25.56</v>
      </c>
      <c r="K22" s="227" t="s">
        <v>116</v>
      </c>
      <c r="L22" s="433">
        <v>206</v>
      </c>
      <c r="M22" s="434">
        <v>41590</v>
      </c>
      <c r="N22" s="433"/>
      <c r="O22" s="433"/>
      <c r="P22" s="433"/>
      <c r="Q22" s="433"/>
      <c r="R22" s="433"/>
      <c r="S22" s="433"/>
    </row>
    <row r="23" spans="1:19" s="383" customFormat="1" ht="12.75">
      <c r="A23" s="83">
        <v>23</v>
      </c>
      <c r="B23" s="239" t="s">
        <v>52</v>
      </c>
      <c r="C23" s="207"/>
      <c r="D23" s="49">
        <v>41718</v>
      </c>
      <c r="E23" s="240" t="s">
        <v>1392</v>
      </c>
      <c r="F23" s="241" t="s">
        <v>1393</v>
      </c>
      <c r="G23" s="240" t="s">
        <v>266</v>
      </c>
      <c r="H23" s="241">
        <v>68</v>
      </c>
      <c r="I23" s="242" t="s">
        <v>267</v>
      </c>
      <c r="J23" s="51">
        <v>0</v>
      </c>
      <c r="K23" s="227" t="s">
        <v>64</v>
      </c>
      <c r="L23" s="433">
        <v>38</v>
      </c>
      <c r="M23" s="434">
        <v>41691</v>
      </c>
      <c r="N23" s="433"/>
      <c r="O23" s="433"/>
      <c r="P23" s="433"/>
      <c r="Q23" s="433"/>
      <c r="R23" s="433"/>
      <c r="S23" s="433"/>
    </row>
    <row r="24" spans="1:19" s="383" customFormat="1" ht="12.75">
      <c r="A24" s="83">
        <v>24</v>
      </c>
      <c r="B24" s="239" t="s">
        <v>52</v>
      </c>
      <c r="C24" s="207"/>
      <c r="D24" s="49">
        <v>41719</v>
      </c>
      <c r="E24" s="240" t="s">
        <v>1386</v>
      </c>
      <c r="F24" s="241" t="s">
        <v>1387</v>
      </c>
      <c r="G24" s="240" t="s">
        <v>1388</v>
      </c>
      <c r="H24" s="241" t="s">
        <v>1389</v>
      </c>
      <c r="I24" s="242" t="s">
        <v>1390</v>
      </c>
      <c r="J24" s="51">
        <v>13306.6</v>
      </c>
      <c r="K24" s="227" t="s">
        <v>74</v>
      </c>
      <c r="L24" s="433">
        <v>31</v>
      </c>
      <c r="M24" s="434">
        <v>41011</v>
      </c>
      <c r="N24" s="433" t="s">
        <v>1391</v>
      </c>
      <c r="O24" s="434">
        <v>41605</v>
      </c>
      <c r="P24" s="433"/>
      <c r="Q24" s="433"/>
      <c r="R24" s="433"/>
      <c r="S24" s="433"/>
    </row>
    <row r="25" spans="1:19" s="383" customFormat="1" ht="12.75">
      <c r="A25" s="83">
        <v>25</v>
      </c>
      <c r="B25" s="239" t="s">
        <v>52</v>
      </c>
      <c r="C25" s="207"/>
      <c r="D25" s="49">
        <v>41719</v>
      </c>
      <c r="E25" s="240" t="s">
        <v>620</v>
      </c>
      <c r="F25" s="241" t="s">
        <v>622</v>
      </c>
      <c r="G25" s="240" t="s">
        <v>61</v>
      </c>
      <c r="H25" s="241">
        <v>1620</v>
      </c>
      <c r="I25" s="242" t="s">
        <v>621</v>
      </c>
      <c r="J25" s="51">
        <v>17767.3</v>
      </c>
      <c r="K25" s="227" t="s">
        <v>74</v>
      </c>
      <c r="L25" s="433">
        <v>62</v>
      </c>
      <c r="M25" s="434">
        <v>40735</v>
      </c>
      <c r="N25" s="433" t="s">
        <v>1385</v>
      </c>
      <c r="O25" s="434">
        <v>41576</v>
      </c>
      <c r="P25" s="433"/>
      <c r="Q25" s="433"/>
      <c r="R25" s="433"/>
      <c r="S25" s="433"/>
    </row>
    <row r="26" spans="1:19" s="383" customFormat="1" ht="12.75">
      <c r="A26" s="83">
        <v>26</v>
      </c>
      <c r="B26" s="239" t="s">
        <v>52</v>
      </c>
      <c r="C26" s="207"/>
      <c r="D26" s="49">
        <v>41722</v>
      </c>
      <c r="E26" s="240" t="s">
        <v>1381</v>
      </c>
      <c r="F26" s="241" t="s">
        <v>1382</v>
      </c>
      <c r="G26" s="240" t="s">
        <v>61</v>
      </c>
      <c r="H26" s="241">
        <v>1251</v>
      </c>
      <c r="I26" s="242" t="s">
        <v>1383</v>
      </c>
      <c r="J26" s="51">
        <v>316.45</v>
      </c>
      <c r="K26" s="227" t="s">
        <v>1384</v>
      </c>
      <c r="L26" s="433">
        <v>52</v>
      </c>
      <c r="M26" s="434">
        <v>40385</v>
      </c>
      <c r="N26" s="433"/>
      <c r="O26" s="433"/>
      <c r="P26" s="433"/>
      <c r="Q26" s="433"/>
      <c r="R26" s="433"/>
      <c r="S26" s="433"/>
    </row>
    <row r="27" spans="1:19" s="383" customFormat="1" ht="12.75">
      <c r="A27" s="83">
        <v>27</v>
      </c>
      <c r="B27" s="239" t="s">
        <v>52</v>
      </c>
      <c r="C27" s="207"/>
      <c r="D27" s="49">
        <v>41726</v>
      </c>
      <c r="E27" s="240" t="s">
        <v>1377</v>
      </c>
      <c r="F27" s="241" t="s">
        <v>1378</v>
      </c>
      <c r="G27" s="240" t="s">
        <v>942</v>
      </c>
      <c r="H27" s="241">
        <v>2004</v>
      </c>
      <c r="I27" s="242" t="s">
        <v>1379</v>
      </c>
      <c r="J27" s="51">
        <v>0</v>
      </c>
      <c r="K27" s="227" t="s">
        <v>1380</v>
      </c>
      <c r="L27" s="433">
        <v>37</v>
      </c>
      <c r="M27" s="434">
        <v>41339</v>
      </c>
      <c r="N27" s="433"/>
      <c r="O27" s="433"/>
      <c r="P27" s="433"/>
      <c r="Q27" s="433"/>
      <c r="R27" s="433"/>
      <c r="S27" s="433"/>
    </row>
    <row r="28" spans="1:19" s="383" customFormat="1" ht="12.75">
      <c r="A28" s="83">
        <v>28</v>
      </c>
      <c r="B28" s="239" t="s">
        <v>52</v>
      </c>
      <c r="C28" s="207"/>
      <c r="D28" s="49">
        <v>41729</v>
      </c>
      <c r="E28" s="240" t="s">
        <v>66</v>
      </c>
      <c r="F28" s="241" t="s">
        <v>1374</v>
      </c>
      <c r="G28" s="240" t="s">
        <v>1375</v>
      </c>
      <c r="H28" s="241" t="s">
        <v>1376</v>
      </c>
      <c r="I28" s="242" t="s">
        <v>69</v>
      </c>
      <c r="J28" s="51">
        <v>0</v>
      </c>
      <c r="K28" s="227" t="s">
        <v>64</v>
      </c>
      <c r="L28" s="433">
        <v>4</v>
      </c>
      <c r="M28" s="434">
        <v>41276</v>
      </c>
      <c r="N28" s="433"/>
      <c r="O28" s="433"/>
      <c r="P28" s="433"/>
      <c r="Q28" s="433"/>
      <c r="R28" s="433"/>
      <c r="S28" s="433"/>
    </row>
    <row r="29" spans="1:19" s="383" customFormat="1" ht="12.75">
      <c r="A29" s="83">
        <v>29</v>
      </c>
      <c r="B29" s="239" t="s">
        <v>52</v>
      </c>
      <c r="C29" s="207"/>
      <c r="D29" s="49">
        <v>41729</v>
      </c>
      <c r="E29" s="240" t="s">
        <v>1371</v>
      </c>
      <c r="F29" s="241" t="s">
        <v>1372</v>
      </c>
      <c r="G29" s="240" t="s">
        <v>481</v>
      </c>
      <c r="H29" s="241">
        <v>3743</v>
      </c>
      <c r="I29" s="242" t="s">
        <v>1373</v>
      </c>
      <c r="J29" s="51">
        <v>123.57</v>
      </c>
      <c r="K29" s="227" t="s">
        <v>74</v>
      </c>
      <c r="L29" s="433">
        <v>86</v>
      </c>
      <c r="M29" s="434">
        <v>41135</v>
      </c>
      <c r="N29" s="433"/>
      <c r="O29" s="433"/>
      <c r="P29" s="433"/>
      <c r="Q29" s="433"/>
      <c r="R29" s="433"/>
      <c r="S29" s="433"/>
    </row>
    <row r="30" spans="1:19" s="383" customFormat="1" ht="12.75">
      <c r="A30" s="83">
        <v>30</v>
      </c>
      <c r="B30" s="239" t="s">
        <v>52</v>
      </c>
      <c r="C30" s="207"/>
      <c r="D30" s="49">
        <v>41730</v>
      </c>
      <c r="E30" s="240" t="s">
        <v>360</v>
      </c>
      <c r="F30" s="241" t="s">
        <v>1322</v>
      </c>
      <c r="G30" s="240" t="s">
        <v>156</v>
      </c>
      <c r="H30" s="241">
        <v>1875</v>
      </c>
      <c r="I30" s="242" t="s">
        <v>1343</v>
      </c>
      <c r="J30" s="51">
        <v>962.26</v>
      </c>
      <c r="K30" s="227" t="s">
        <v>74</v>
      </c>
      <c r="L30" s="433">
        <v>105</v>
      </c>
      <c r="M30" s="434">
        <v>40858</v>
      </c>
      <c r="N30" s="433" t="s">
        <v>1344</v>
      </c>
      <c r="O30" s="434">
        <v>41628</v>
      </c>
      <c r="P30" s="433"/>
      <c r="Q30" s="433"/>
      <c r="R30" s="433"/>
      <c r="S30" s="433"/>
    </row>
    <row r="31" spans="1:19" s="383" customFormat="1" ht="12.75">
      <c r="A31" s="83">
        <v>31</v>
      </c>
      <c r="B31" s="239" t="s">
        <v>52</v>
      </c>
      <c r="C31" s="207"/>
      <c r="D31" s="49">
        <v>41733</v>
      </c>
      <c r="E31" s="240" t="s">
        <v>1367</v>
      </c>
      <c r="F31" s="241" t="s">
        <v>1368</v>
      </c>
      <c r="G31" s="240" t="s">
        <v>1369</v>
      </c>
      <c r="H31" s="241">
        <v>740</v>
      </c>
      <c r="I31" s="242" t="s">
        <v>1370</v>
      </c>
      <c r="J31" s="51">
        <v>193.55</v>
      </c>
      <c r="K31" s="227" t="s">
        <v>74</v>
      </c>
      <c r="L31" s="433">
        <v>13269</v>
      </c>
      <c r="M31" s="434">
        <v>15787</v>
      </c>
      <c r="N31" s="433">
        <v>50</v>
      </c>
      <c r="O31" s="434">
        <v>41344</v>
      </c>
      <c r="P31" s="433"/>
      <c r="Q31" s="433"/>
      <c r="R31" s="433"/>
      <c r="S31" s="433"/>
    </row>
    <row r="32" spans="1:19" s="383" customFormat="1" ht="12.75">
      <c r="A32" s="83">
        <v>32</v>
      </c>
      <c r="B32" s="239" t="s">
        <v>52</v>
      </c>
      <c r="C32" s="207"/>
      <c r="D32" s="49">
        <v>41733</v>
      </c>
      <c r="E32" s="240" t="s">
        <v>1363</v>
      </c>
      <c r="F32" s="241" t="s">
        <v>1364</v>
      </c>
      <c r="G32" s="240" t="s">
        <v>1283</v>
      </c>
      <c r="H32" s="241" t="s">
        <v>1365</v>
      </c>
      <c r="I32" s="242" t="s">
        <v>1366</v>
      </c>
      <c r="J32" s="51">
        <v>1.64</v>
      </c>
      <c r="K32" s="227" t="s">
        <v>64</v>
      </c>
      <c r="L32" s="433">
        <v>187</v>
      </c>
      <c r="M32" s="434">
        <v>41198</v>
      </c>
      <c r="N32" s="433"/>
      <c r="O32" s="434"/>
      <c r="P32" s="433"/>
      <c r="Q32" s="433"/>
      <c r="R32" s="433"/>
      <c r="S32" s="433"/>
    </row>
    <row r="33" spans="1:19" s="383" customFormat="1" ht="12.75">
      <c r="A33" s="83">
        <v>33</v>
      </c>
      <c r="B33" s="239" t="s">
        <v>1312</v>
      </c>
      <c r="C33" s="207"/>
      <c r="D33" s="49">
        <v>41733</v>
      </c>
      <c r="E33" s="240" t="s">
        <v>1356</v>
      </c>
      <c r="F33" s="241" t="s">
        <v>1357</v>
      </c>
      <c r="G33" s="240" t="s">
        <v>1358</v>
      </c>
      <c r="H33" s="241" t="s">
        <v>1359</v>
      </c>
      <c r="I33" s="242" t="s">
        <v>1360</v>
      </c>
      <c r="J33" s="51">
        <v>1574.72</v>
      </c>
      <c r="K33" s="227" t="s">
        <v>1361</v>
      </c>
      <c r="L33" s="433">
        <v>113</v>
      </c>
      <c r="M33" s="434">
        <v>40533</v>
      </c>
      <c r="N33" s="433">
        <v>117</v>
      </c>
      <c r="O33" s="434">
        <v>41563</v>
      </c>
      <c r="P33" s="433" t="s">
        <v>1362</v>
      </c>
      <c r="Q33" s="434">
        <v>41733</v>
      </c>
      <c r="R33" s="433"/>
      <c r="S33" s="433"/>
    </row>
    <row r="34" spans="1:19" s="383" customFormat="1" ht="12.75">
      <c r="A34" s="83">
        <v>34</v>
      </c>
      <c r="B34" s="239" t="s">
        <v>52</v>
      </c>
      <c r="C34" s="207"/>
      <c r="D34" s="49">
        <v>41736</v>
      </c>
      <c r="E34" s="240" t="s">
        <v>776</v>
      </c>
      <c r="F34" s="241" t="s">
        <v>777</v>
      </c>
      <c r="G34" s="240" t="s">
        <v>87</v>
      </c>
      <c r="H34" s="241" t="s">
        <v>1353</v>
      </c>
      <c r="I34" s="242" t="s">
        <v>1354</v>
      </c>
      <c r="J34" s="51">
        <v>0</v>
      </c>
      <c r="K34" s="227" t="s">
        <v>1355</v>
      </c>
      <c r="L34" s="433">
        <v>222</v>
      </c>
      <c r="M34" s="434">
        <v>41620</v>
      </c>
      <c r="N34" s="433"/>
      <c r="O34" s="434"/>
      <c r="P34" s="433"/>
      <c r="Q34" s="433"/>
      <c r="R34" s="433"/>
      <c r="S34" s="433"/>
    </row>
    <row r="35" spans="1:19" s="383" customFormat="1" ht="12.75">
      <c r="A35" s="83">
        <v>35</v>
      </c>
      <c r="B35" s="239" t="s">
        <v>52</v>
      </c>
      <c r="C35" s="207"/>
      <c r="D35" s="49">
        <v>41737</v>
      </c>
      <c r="E35" s="240" t="s">
        <v>1349</v>
      </c>
      <c r="F35" s="241" t="s">
        <v>1350</v>
      </c>
      <c r="G35" s="240" t="s">
        <v>119</v>
      </c>
      <c r="H35" s="241">
        <v>5146</v>
      </c>
      <c r="I35" s="242" t="s">
        <v>1351</v>
      </c>
      <c r="J35" s="51">
        <v>1412.97</v>
      </c>
      <c r="K35" s="227" t="s">
        <v>74</v>
      </c>
      <c r="L35" s="433">
        <v>4</v>
      </c>
      <c r="M35" s="434">
        <v>40919</v>
      </c>
      <c r="N35" s="433" t="s">
        <v>1352</v>
      </c>
      <c r="O35" s="434">
        <v>41737</v>
      </c>
      <c r="P35" s="433"/>
      <c r="Q35" s="433"/>
      <c r="R35" s="433"/>
      <c r="S35" s="433"/>
    </row>
    <row r="36" spans="1:19" s="383" customFormat="1" ht="12.75">
      <c r="A36" s="83">
        <v>36</v>
      </c>
      <c r="B36" s="239" t="s">
        <v>52</v>
      </c>
      <c r="C36" s="207"/>
      <c r="D36" s="49">
        <v>41738</v>
      </c>
      <c r="E36" s="240" t="s">
        <v>1345</v>
      </c>
      <c r="F36" s="241" t="s">
        <v>1346</v>
      </c>
      <c r="G36" s="240" t="s">
        <v>1347</v>
      </c>
      <c r="H36" s="241">
        <v>707</v>
      </c>
      <c r="I36" s="242" t="s">
        <v>1348</v>
      </c>
      <c r="J36" s="51">
        <v>23.15</v>
      </c>
      <c r="K36" s="227" t="s">
        <v>74</v>
      </c>
      <c r="L36" s="433">
        <v>172</v>
      </c>
      <c r="M36" s="434">
        <v>41522</v>
      </c>
      <c r="N36" s="433"/>
      <c r="O36" s="434"/>
      <c r="P36" s="433"/>
      <c r="Q36" s="433"/>
      <c r="R36" s="433"/>
      <c r="S36" s="433"/>
    </row>
    <row r="37" spans="1:19" s="383" customFormat="1" ht="12.75">
      <c r="A37" s="83">
        <v>37</v>
      </c>
      <c r="B37" s="239" t="s">
        <v>52</v>
      </c>
      <c r="C37" s="207"/>
      <c r="D37" s="49">
        <v>41740</v>
      </c>
      <c r="E37" s="240" t="s">
        <v>1337</v>
      </c>
      <c r="F37" s="241" t="s">
        <v>1338</v>
      </c>
      <c r="G37" s="240" t="s">
        <v>1339</v>
      </c>
      <c r="H37" s="241" t="s">
        <v>1340</v>
      </c>
      <c r="I37" s="242" t="s">
        <v>1341</v>
      </c>
      <c r="J37" s="51">
        <v>25224.27</v>
      </c>
      <c r="K37" s="227" t="s">
        <v>74</v>
      </c>
      <c r="L37" s="433">
        <v>107</v>
      </c>
      <c r="M37" s="434">
        <v>40865</v>
      </c>
      <c r="N37" s="433" t="s">
        <v>1342</v>
      </c>
      <c r="O37" s="434">
        <v>41376</v>
      </c>
      <c r="P37" s="433"/>
      <c r="Q37" s="433"/>
      <c r="R37" s="433"/>
      <c r="S37" s="433"/>
    </row>
    <row r="38" spans="1:19" s="383" customFormat="1" ht="12.75">
      <c r="A38" s="83">
        <v>38</v>
      </c>
      <c r="B38" s="239" t="s">
        <v>1312</v>
      </c>
      <c r="C38" s="207"/>
      <c r="D38" s="49">
        <v>41013</v>
      </c>
      <c r="E38" s="240" t="s">
        <v>136</v>
      </c>
      <c r="F38" s="241" t="s">
        <v>1299</v>
      </c>
      <c r="G38" s="240" t="s">
        <v>55</v>
      </c>
      <c r="H38" s="241">
        <v>4862</v>
      </c>
      <c r="I38" s="242" t="s">
        <v>1335</v>
      </c>
      <c r="J38" s="51">
        <v>0</v>
      </c>
      <c r="K38" s="227" t="s">
        <v>1336</v>
      </c>
      <c r="L38" s="433">
        <v>133</v>
      </c>
      <c r="M38" s="434">
        <v>41263</v>
      </c>
      <c r="N38" s="433"/>
      <c r="O38" s="433"/>
      <c r="P38" s="433"/>
      <c r="Q38" s="433"/>
      <c r="R38" s="433"/>
      <c r="S38" s="433"/>
    </row>
    <row r="39" spans="1:19" s="383" customFormat="1" ht="12.75">
      <c r="A39" s="83">
        <v>39</v>
      </c>
      <c r="B39" s="239" t="s">
        <v>52</v>
      </c>
      <c r="C39" s="207"/>
      <c r="D39" s="49">
        <v>41744</v>
      </c>
      <c r="E39" s="240" t="s">
        <v>59</v>
      </c>
      <c r="F39" s="241" t="s">
        <v>652</v>
      </c>
      <c r="G39" s="240" t="s">
        <v>61</v>
      </c>
      <c r="H39" s="241" t="s">
        <v>1334</v>
      </c>
      <c r="I39" s="242" t="s">
        <v>1292</v>
      </c>
      <c r="J39" s="51">
        <v>0</v>
      </c>
      <c r="K39" s="227" t="s">
        <v>64</v>
      </c>
      <c r="L39" s="433">
        <v>63</v>
      </c>
      <c r="M39" s="434">
        <v>41004</v>
      </c>
      <c r="N39" s="433"/>
      <c r="O39" s="433"/>
      <c r="P39" s="433"/>
      <c r="Q39" s="433"/>
      <c r="R39" s="433"/>
      <c r="S39" s="433"/>
    </row>
    <row r="40" spans="1:19" s="383" customFormat="1" ht="12.75">
      <c r="A40" s="83">
        <v>40</v>
      </c>
      <c r="B40" s="239" t="s">
        <v>52</v>
      </c>
      <c r="C40" s="207"/>
      <c r="D40" s="49">
        <v>41745</v>
      </c>
      <c r="E40" s="240" t="s">
        <v>1331</v>
      </c>
      <c r="F40" s="241" t="s">
        <v>1332</v>
      </c>
      <c r="G40" s="240" t="s">
        <v>782</v>
      </c>
      <c r="H40" s="241">
        <v>2960</v>
      </c>
      <c r="I40" s="242" t="s">
        <v>1333</v>
      </c>
      <c r="J40" s="51">
        <v>0</v>
      </c>
      <c r="K40" s="227" t="s">
        <v>149</v>
      </c>
      <c r="L40" s="433">
        <v>216</v>
      </c>
      <c r="M40" s="434">
        <v>41618</v>
      </c>
      <c r="N40" s="433"/>
      <c r="O40" s="433"/>
      <c r="P40" s="433"/>
      <c r="Q40" s="433"/>
      <c r="R40" s="433"/>
      <c r="S40" s="433"/>
    </row>
    <row r="41" spans="1:19" s="383" customFormat="1" ht="12.75">
      <c r="A41" s="83">
        <v>41</v>
      </c>
      <c r="B41" s="239" t="s">
        <v>52</v>
      </c>
      <c r="C41" s="207"/>
      <c r="D41" s="49">
        <v>41745</v>
      </c>
      <c r="E41" s="240" t="s">
        <v>1326</v>
      </c>
      <c r="F41" s="241" t="s">
        <v>1327</v>
      </c>
      <c r="G41" s="240" t="s">
        <v>584</v>
      </c>
      <c r="H41" s="241" t="s">
        <v>1328</v>
      </c>
      <c r="I41" s="242" t="s">
        <v>1329</v>
      </c>
      <c r="J41" s="51">
        <v>18659.81</v>
      </c>
      <c r="K41" s="227" t="s">
        <v>74</v>
      </c>
      <c r="L41" s="433">
        <v>120</v>
      </c>
      <c r="M41" s="434">
        <v>40882</v>
      </c>
      <c r="N41" s="433" t="s">
        <v>1330</v>
      </c>
      <c r="O41" s="434">
        <v>41541</v>
      </c>
      <c r="P41" s="433"/>
      <c r="Q41" s="433"/>
      <c r="R41" s="433"/>
      <c r="S41" s="433"/>
    </row>
    <row r="42" spans="1:19" s="383" customFormat="1" ht="12.75">
      <c r="A42" s="83">
        <v>42</v>
      </c>
      <c r="B42" s="239" t="s">
        <v>52</v>
      </c>
      <c r="C42" s="207"/>
      <c r="D42" s="49">
        <v>41750</v>
      </c>
      <c r="E42" s="240" t="s">
        <v>1323</v>
      </c>
      <c r="F42" s="241" t="s">
        <v>1324</v>
      </c>
      <c r="G42" s="240" t="s">
        <v>96</v>
      </c>
      <c r="H42" s="241">
        <v>560</v>
      </c>
      <c r="I42" s="242" t="s">
        <v>1325</v>
      </c>
      <c r="J42" s="51">
        <v>21.49</v>
      </c>
      <c r="K42" s="227" t="s">
        <v>640</v>
      </c>
      <c r="L42" s="433">
        <v>203</v>
      </c>
      <c r="M42" s="434">
        <v>41584</v>
      </c>
      <c r="N42" s="433"/>
      <c r="O42" s="433"/>
      <c r="P42" s="433"/>
      <c r="Q42" s="433"/>
      <c r="R42" s="433"/>
      <c r="S42" s="433"/>
    </row>
    <row r="43" spans="1:19" s="383" customFormat="1" ht="12.75">
      <c r="A43" s="83">
        <v>43</v>
      </c>
      <c r="B43" s="239" t="s">
        <v>52</v>
      </c>
      <c r="C43" s="207"/>
      <c r="D43" s="49">
        <v>41750</v>
      </c>
      <c r="E43" s="240" t="s">
        <v>360</v>
      </c>
      <c r="F43" s="241" t="s">
        <v>1322</v>
      </c>
      <c r="G43" s="240" t="s">
        <v>133</v>
      </c>
      <c r="H43" s="241">
        <v>2435</v>
      </c>
      <c r="I43" s="242" t="s">
        <v>362</v>
      </c>
      <c r="J43" s="51">
        <v>897.39</v>
      </c>
      <c r="K43" s="227" t="s">
        <v>640</v>
      </c>
      <c r="L43" s="433">
        <v>60</v>
      </c>
      <c r="M43" s="434">
        <v>41731</v>
      </c>
      <c r="N43" s="433"/>
      <c r="O43" s="433"/>
      <c r="P43" s="433"/>
      <c r="Q43" s="433"/>
      <c r="R43" s="433"/>
      <c r="S43" s="433"/>
    </row>
    <row r="44" spans="1:19" s="383" customFormat="1" ht="12.75">
      <c r="A44" s="83">
        <v>44</v>
      </c>
      <c r="B44" s="239" t="s">
        <v>52</v>
      </c>
      <c r="C44" s="207"/>
      <c r="D44" s="49">
        <v>41758</v>
      </c>
      <c r="E44" s="240" t="s">
        <v>1318</v>
      </c>
      <c r="F44" s="241" t="s">
        <v>1319</v>
      </c>
      <c r="G44" s="240" t="s">
        <v>1320</v>
      </c>
      <c r="H44" s="50">
        <v>410</v>
      </c>
      <c r="I44" s="242" t="s">
        <v>1321</v>
      </c>
      <c r="J44" s="51">
        <v>52.48</v>
      </c>
      <c r="K44" s="227" t="s">
        <v>74</v>
      </c>
      <c r="L44" s="433">
        <v>16</v>
      </c>
      <c r="M44" s="434">
        <v>40591</v>
      </c>
      <c r="N44" s="433"/>
      <c r="O44" s="433"/>
      <c r="P44" s="433"/>
      <c r="Q44" s="433"/>
      <c r="R44" s="433"/>
      <c r="S44" s="433"/>
    </row>
    <row r="45" spans="1:19" s="383" customFormat="1" ht="12.75">
      <c r="A45" s="83">
        <v>45</v>
      </c>
      <c r="B45" s="239" t="s">
        <v>52</v>
      </c>
      <c r="C45" s="207"/>
      <c r="D45" s="49">
        <v>41764</v>
      </c>
      <c r="E45" s="240" t="s">
        <v>629</v>
      </c>
      <c r="F45" s="241" t="s">
        <v>630</v>
      </c>
      <c r="G45" s="240" t="s">
        <v>348</v>
      </c>
      <c r="H45" s="50">
        <v>485</v>
      </c>
      <c r="I45" s="242" t="s">
        <v>349</v>
      </c>
      <c r="J45" s="51">
        <v>53.01</v>
      </c>
      <c r="K45" s="227" t="s">
        <v>594</v>
      </c>
      <c r="L45" s="433">
        <v>44</v>
      </c>
      <c r="M45" s="434">
        <v>41702</v>
      </c>
      <c r="N45" s="433"/>
      <c r="O45" s="433"/>
      <c r="P45" s="433"/>
      <c r="Q45" s="433"/>
      <c r="R45" s="433"/>
      <c r="S45" s="433"/>
    </row>
    <row r="46" spans="1:19" s="383" customFormat="1" ht="12.75">
      <c r="A46" s="83">
        <v>46</v>
      </c>
      <c r="B46" s="239" t="s">
        <v>52</v>
      </c>
      <c r="C46" s="207"/>
      <c r="D46" s="49">
        <v>41764</v>
      </c>
      <c r="E46" s="240" t="s">
        <v>454</v>
      </c>
      <c r="F46" s="241" t="s">
        <v>631</v>
      </c>
      <c r="G46" s="240" t="s">
        <v>444</v>
      </c>
      <c r="H46" s="50">
        <v>2439</v>
      </c>
      <c r="I46" s="242" t="s">
        <v>455</v>
      </c>
      <c r="J46" s="51">
        <v>28.57</v>
      </c>
      <c r="K46" s="227" t="s">
        <v>632</v>
      </c>
      <c r="L46" s="433">
        <v>65</v>
      </c>
      <c r="M46" s="434">
        <v>41009</v>
      </c>
      <c r="N46" s="433"/>
      <c r="O46" s="433"/>
      <c r="P46" s="433"/>
      <c r="Q46" s="433"/>
      <c r="R46" s="433"/>
      <c r="S46" s="433"/>
    </row>
    <row r="47" spans="1:19" s="383" customFormat="1" ht="12.75">
      <c r="A47" s="83">
        <v>47</v>
      </c>
      <c r="B47" s="239" t="s">
        <v>52</v>
      </c>
      <c r="C47" s="207"/>
      <c r="D47" s="49">
        <v>41764</v>
      </c>
      <c r="E47" s="240" t="s">
        <v>633</v>
      </c>
      <c r="F47" s="241" t="s">
        <v>634</v>
      </c>
      <c r="G47" s="240" t="s">
        <v>330</v>
      </c>
      <c r="H47" s="50">
        <v>5514</v>
      </c>
      <c r="I47" s="242" t="s">
        <v>635</v>
      </c>
      <c r="J47" s="51">
        <v>1157.21</v>
      </c>
      <c r="K47" s="227" t="s">
        <v>74</v>
      </c>
      <c r="L47" s="433">
        <v>106</v>
      </c>
      <c r="M47" s="434">
        <v>41198</v>
      </c>
      <c r="N47" s="433"/>
      <c r="O47" s="433"/>
      <c r="P47" s="433"/>
      <c r="Q47" s="433"/>
      <c r="R47" s="433"/>
      <c r="S47" s="433"/>
    </row>
    <row r="48" spans="1:19" s="383" customFormat="1" ht="12.75">
      <c r="A48" s="83">
        <v>48</v>
      </c>
      <c r="B48" s="239" t="s">
        <v>52</v>
      </c>
      <c r="C48" s="207"/>
      <c r="D48" s="49">
        <v>41765</v>
      </c>
      <c r="E48" s="240" t="s">
        <v>636</v>
      </c>
      <c r="F48" s="241" t="s">
        <v>637</v>
      </c>
      <c r="G48" s="240" t="s">
        <v>87</v>
      </c>
      <c r="H48" s="241" t="s">
        <v>638</v>
      </c>
      <c r="I48" s="242" t="s">
        <v>639</v>
      </c>
      <c r="J48" s="51">
        <v>496.19</v>
      </c>
      <c r="K48" s="227" t="s">
        <v>640</v>
      </c>
      <c r="L48" s="433">
        <v>98</v>
      </c>
      <c r="M48" s="434">
        <v>41506</v>
      </c>
      <c r="N48" s="433"/>
      <c r="O48" s="433"/>
      <c r="P48" s="433"/>
      <c r="Q48" s="433"/>
      <c r="R48" s="433"/>
      <c r="S48" s="433"/>
    </row>
    <row r="49" spans="1:19" s="383" customFormat="1" ht="12.75">
      <c r="A49" s="83">
        <v>49</v>
      </c>
      <c r="B49" s="239" t="s">
        <v>52</v>
      </c>
      <c r="C49" s="207"/>
      <c r="D49" s="49">
        <v>41767</v>
      </c>
      <c r="E49" s="240" t="s">
        <v>641</v>
      </c>
      <c r="F49" s="241" t="s">
        <v>642</v>
      </c>
      <c r="G49" s="240" t="s">
        <v>444</v>
      </c>
      <c r="H49" s="241">
        <v>1355</v>
      </c>
      <c r="I49" s="242" t="s">
        <v>643</v>
      </c>
      <c r="J49" s="286">
        <v>36.64</v>
      </c>
      <c r="K49" s="227" t="s">
        <v>116</v>
      </c>
      <c r="L49" s="433">
        <v>50</v>
      </c>
      <c r="M49" s="434">
        <v>40662</v>
      </c>
      <c r="N49" s="433"/>
      <c r="O49" s="433"/>
      <c r="P49" s="433"/>
      <c r="Q49" s="433"/>
      <c r="R49" s="433"/>
      <c r="S49" s="433"/>
    </row>
    <row r="50" spans="1:19" s="383" customFormat="1" ht="12.75">
      <c r="A50" s="83">
        <v>50</v>
      </c>
      <c r="B50" s="239" t="s">
        <v>52</v>
      </c>
      <c r="C50" s="207"/>
      <c r="D50" s="49">
        <v>41772</v>
      </c>
      <c r="E50" s="240" t="s">
        <v>185</v>
      </c>
      <c r="F50" s="241" t="s">
        <v>644</v>
      </c>
      <c r="G50" s="240" t="s">
        <v>187</v>
      </c>
      <c r="H50" s="241" t="s">
        <v>188</v>
      </c>
      <c r="I50" s="242" t="s">
        <v>189</v>
      </c>
      <c r="J50" s="51">
        <v>0</v>
      </c>
      <c r="K50" s="227" t="s">
        <v>116</v>
      </c>
      <c r="L50" s="433">
        <v>18</v>
      </c>
      <c r="M50" s="434">
        <v>41659</v>
      </c>
      <c r="N50" s="433"/>
      <c r="O50" s="433"/>
      <c r="P50" s="433"/>
      <c r="Q50" s="433"/>
      <c r="R50" s="433"/>
      <c r="S50" s="433"/>
    </row>
    <row r="51" spans="1:19" s="383" customFormat="1" ht="12.75">
      <c r="A51" s="83">
        <v>51</v>
      </c>
      <c r="B51" s="239" t="s">
        <v>52</v>
      </c>
      <c r="C51" s="207"/>
      <c r="D51" s="49">
        <v>41745</v>
      </c>
      <c r="E51" s="240" t="s">
        <v>645</v>
      </c>
      <c r="F51" s="241"/>
      <c r="G51" s="240" t="s">
        <v>61</v>
      </c>
      <c r="H51" s="50">
        <v>6550</v>
      </c>
      <c r="I51" s="242" t="s">
        <v>646</v>
      </c>
      <c r="J51" s="51">
        <v>0</v>
      </c>
      <c r="K51" s="227" t="s">
        <v>647</v>
      </c>
      <c r="L51" s="433">
        <v>165</v>
      </c>
      <c r="M51" s="434">
        <v>41513</v>
      </c>
      <c r="N51" s="433"/>
      <c r="O51" s="433"/>
      <c r="P51" s="433"/>
      <c r="Q51" s="433"/>
      <c r="R51" s="433"/>
      <c r="S51" s="433"/>
    </row>
    <row r="52" spans="1:19" s="383" customFormat="1" ht="12.75">
      <c r="A52" s="83">
        <v>52</v>
      </c>
      <c r="B52" s="239" t="s">
        <v>52</v>
      </c>
      <c r="C52" s="207"/>
      <c r="D52" s="49">
        <v>41778</v>
      </c>
      <c r="E52" s="240" t="s">
        <v>648</v>
      </c>
      <c r="F52" s="241" t="s">
        <v>649</v>
      </c>
      <c r="G52" s="240" t="s">
        <v>650</v>
      </c>
      <c r="H52" s="50">
        <v>911</v>
      </c>
      <c r="I52" s="242" t="s">
        <v>651</v>
      </c>
      <c r="J52" s="51">
        <v>237</v>
      </c>
      <c r="K52" s="227" t="s">
        <v>116</v>
      </c>
      <c r="L52" s="433">
        <v>57</v>
      </c>
      <c r="M52" s="434">
        <v>41348</v>
      </c>
      <c r="N52" s="433"/>
      <c r="O52" s="433"/>
      <c r="P52" s="433"/>
      <c r="Q52" s="433"/>
      <c r="R52" s="433"/>
      <c r="S52" s="433"/>
    </row>
    <row r="53" spans="1:19" s="383" customFormat="1" ht="12.75">
      <c r="A53" s="83">
        <v>53</v>
      </c>
      <c r="B53" s="239" t="s">
        <v>52</v>
      </c>
      <c r="C53" s="207"/>
      <c r="D53" s="49">
        <v>41785</v>
      </c>
      <c r="E53" s="240" t="s">
        <v>59</v>
      </c>
      <c r="F53" s="241" t="s">
        <v>652</v>
      </c>
      <c r="G53" s="240" t="s">
        <v>61</v>
      </c>
      <c r="H53" s="241" t="s">
        <v>653</v>
      </c>
      <c r="I53" s="242" t="s">
        <v>63</v>
      </c>
      <c r="J53" s="51">
        <v>0</v>
      </c>
      <c r="K53" s="227" t="s">
        <v>64</v>
      </c>
      <c r="L53" s="433">
        <v>79</v>
      </c>
      <c r="M53" s="434">
        <v>41381</v>
      </c>
      <c r="N53" s="433"/>
      <c r="O53" s="433"/>
      <c r="P53" s="433"/>
      <c r="Q53" s="433"/>
      <c r="R53" s="433"/>
      <c r="S53" s="433"/>
    </row>
    <row r="54" spans="1:19" s="383" customFormat="1" ht="12.75">
      <c r="A54" s="83">
        <v>54</v>
      </c>
      <c r="B54" s="239" t="s">
        <v>52</v>
      </c>
      <c r="C54" s="207"/>
      <c r="D54" s="49">
        <v>41786</v>
      </c>
      <c r="E54" s="240" t="s">
        <v>310</v>
      </c>
      <c r="F54" s="241" t="s">
        <v>654</v>
      </c>
      <c r="G54" s="240" t="s">
        <v>311</v>
      </c>
      <c r="H54" s="241">
        <v>4750</v>
      </c>
      <c r="I54" s="242" t="s">
        <v>313</v>
      </c>
      <c r="J54" s="51">
        <v>6159.61</v>
      </c>
      <c r="K54" s="227" t="s">
        <v>74</v>
      </c>
      <c r="L54" s="433">
        <v>120</v>
      </c>
      <c r="M54" s="434">
        <v>41229</v>
      </c>
      <c r="N54" s="433"/>
      <c r="O54" s="433"/>
      <c r="P54" s="433"/>
      <c r="Q54" s="433"/>
      <c r="R54" s="433"/>
      <c r="S54" s="433"/>
    </row>
    <row r="55" spans="1:19" s="383" customFormat="1" ht="12.75">
      <c r="A55" s="83">
        <v>55</v>
      </c>
      <c r="B55" s="239" t="s">
        <v>52</v>
      </c>
      <c r="C55" s="207"/>
      <c r="D55" s="49">
        <v>41787</v>
      </c>
      <c r="E55" s="240" t="s">
        <v>655</v>
      </c>
      <c r="F55" s="241" t="s">
        <v>656</v>
      </c>
      <c r="G55" s="240" t="s">
        <v>657</v>
      </c>
      <c r="H55" s="50">
        <v>261</v>
      </c>
      <c r="I55" s="242" t="s">
        <v>658</v>
      </c>
      <c r="J55" s="51">
        <v>138.51</v>
      </c>
      <c r="K55" s="227" t="s">
        <v>659</v>
      </c>
      <c r="L55" s="433">
        <v>27</v>
      </c>
      <c r="M55" s="434">
        <v>41319</v>
      </c>
      <c r="N55" s="433"/>
      <c r="O55" s="433"/>
      <c r="P55" s="433"/>
      <c r="Q55" s="433"/>
      <c r="R55" s="433"/>
      <c r="S55" s="433"/>
    </row>
    <row r="56" spans="1:19" s="383" customFormat="1" ht="12.75">
      <c r="A56" s="83">
        <v>56</v>
      </c>
      <c r="B56" s="239" t="s">
        <v>52</v>
      </c>
      <c r="C56" s="207"/>
      <c r="D56" s="49">
        <v>41788</v>
      </c>
      <c r="E56" s="240" t="s">
        <v>660</v>
      </c>
      <c r="F56" s="241" t="s">
        <v>661</v>
      </c>
      <c r="G56" s="240" t="s">
        <v>170</v>
      </c>
      <c r="H56" s="241">
        <v>638</v>
      </c>
      <c r="I56" s="242" t="s">
        <v>662</v>
      </c>
      <c r="J56" s="51">
        <v>400.44</v>
      </c>
      <c r="K56" s="227" t="s">
        <v>640</v>
      </c>
      <c r="L56" s="433">
        <v>56</v>
      </c>
      <c r="M56" s="434">
        <v>39980</v>
      </c>
      <c r="N56" s="433"/>
      <c r="O56" s="433"/>
      <c r="P56" s="433"/>
      <c r="Q56" s="433"/>
      <c r="R56" s="433"/>
      <c r="S56" s="433"/>
    </row>
    <row r="57" spans="1:19" s="383" customFormat="1" ht="12.75">
      <c r="A57" s="83">
        <v>57</v>
      </c>
      <c r="B57" s="239" t="s">
        <v>52</v>
      </c>
      <c r="C57" s="207"/>
      <c r="D57" s="49">
        <v>41793</v>
      </c>
      <c r="E57" s="240" t="s">
        <v>758</v>
      </c>
      <c r="F57" s="241" t="s">
        <v>759</v>
      </c>
      <c r="G57" s="240" t="s">
        <v>760</v>
      </c>
      <c r="H57" s="50">
        <v>3265</v>
      </c>
      <c r="I57" s="242" t="s">
        <v>221</v>
      </c>
      <c r="J57" s="51">
        <v>9942.62</v>
      </c>
      <c r="K57" s="227" t="s">
        <v>74</v>
      </c>
      <c r="L57" s="433">
        <v>51</v>
      </c>
      <c r="M57" s="434">
        <v>41060</v>
      </c>
      <c r="N57" s="433"/>
      <c r="O57" s="433"/>
      <c r="P57" s="433"/>
      <c r="Q57" s="433"/>
      <c r="R57" s="433"/>
      <c r="S57" s="433"/>
    </row>
    <row r="58" spans="1:19" s="383" customFormat="1" ht="12.75">
      <c r="A58" s="83">
        <v>58</v>
      </c>
      <c r="B58" s="239" t="s">
        <v>52</v>
      </c>
      <c r="C58" s="207"/>
      <c r="D58" s="49">
        <v>41793</v>
      </c>
      <c r="E58" s="240" t="s">
        <v>317</v>
      </c>
      <c r="F58" s="241" t="s">
        <v>761</v>
      </c>
      <c r="G58" s="240" t="s">
        <v>319</v>
      </c>
      <c r="H58" s="241" t="s">
        <v>320</v>
      </c>
      <c r="I58" s="242" t="s">
        <v>321</v>
      </c>
      <c r="J58" s="51">
        <v>20.34</v>
      </c>
      <c r="K58" s="227" t="s">
        <v>74</v>
      </c>
      <c r="L58" s="433">
        <v>51</v>
      </c>
      <c r="M58" s="434">
        <v>41713</v>
      </c>
      <c r="N58" s="433"/>
      <c r="O58" s="433"/>
      <c r="P58" s="433"/>
      <c r="Q58" s="433"/>
      <c r="R58" s="433"/>
      <c r="S58" s="433"/>
    </row>
    <row r="59" spans="1:19" s="383" customFormat="1" ht="12.75">
      <c r="A59" s="83">
        <v>59</v>
      </c>
      <c r="B59" s="239" t="s">
        <v>52</v>
      </c>
      <c r="C59" s="207"/>
      <c r="D59" s="49">
        <v>41793</v>
      </c>
      <c r="E59" s="240" t="s">
        <v>762</v>
      </c>
      <c r="F59" s="241" t="s">
        <v>763</v>
      </c>
      <c r="G59" s="240" t="s">
        <v>733</v>
      </c>
      <c r="H59" s="241">
        <v>352</v>
      </c>
      <c r="I59" s="242" t="s">
        <v>764</v>
      </c>
      <c r="J59" s="51">
        <v>114.27</v>
      </c>
      <c r="K59" s="227" t="s">
        <v>765</v>
      </c>
      <c r="L59" s="433">
        <v>99</v>
      </c>
      <c r="M59" s="434">
        <v>41767</v>
      </c>
      <c r="N59" s="433"/>
      <c r="O59" s="433"/>
      <c r="P59" s="433"/>
      <c r="Q59" s="433"/>
      <c r="R59" s="433"/>
      <c r="S59" s="433"/>
    </row>
    <row r="60" spans="1:19" s="383" customFormat="1" ht="12.75">
      <c r="A60" s="83">
        <v>60</v>
      </c>
      <c r="B60" s="239" t="s">
        <v>52</v>
      </c>
      <c r="C60" s="207"/>
      <c r="D60" s="49">
        <v>41796</v>
      </c>
      <c r="E60" s="240" t="s">
        <v>766</v>
      </c>
      <c r="F60" s="241" t="s">
        <v>767</v>
      </c>
      <c r="G60" s="240" t="s">
        <v>481</v>
      </c>
      <c r="H60" s="241" t="s">
        <v>768</v>
      </c>
      <c r="I60" s="242" t="s">
        <v>769</v>
      </c>
      <c r="J60" s="51">
        <v>139.18</v>
      </c>
      <c r="K60" s="227" t="s">
        <v>74</v>
      </c>
      <c r="L60" s="433">
        <v>40</v>
      </c>
      <c r="M60" s="434">
        <v>41036</v>
      </c>
      <c r="N60" s="433"/>
      <c r="O60" s="433"/>
      <c r="P60" s="433"/>
      <c r="Q60" s="433"/>
      <c r="R60" s="433"/>
      <c r="S60" s="433"/>
    </row>
    <row r="61" spans="1:19" s="383" customFormat="1" ht="12.75">
      <c r="A61" s="83">
        <v>61</v>
      </c>
      <c r="B61" s="239" t="s">
        <v>52</v>
      </c>
      <c r="C61" s="207"/>
      <c r="D61" s="49">
        <v>41802</v>
      </c>
      <c r="E61" s="240" t="s">
        <v>408</v>
      </c>
      <c r="F61" s="241" t="s">
        <v>770</v>
      </c>
      <c r="G61" s="240" t="s">
        <v>344</v>
      </c>
      <c r="H61" s="50">
        <v>3004</v>
      </c>
      <c r="I61" s="242" t="s">
        <v>771</v>
      </c>
      <c r="J61" s="51">
        <v>30.35</v>
      </c>
      <c r="K61" s="227" t="s">
        <v>765</v>
      </c>
      <c r="L61" s="433">
        <v>75</v>
      </c>
      <c r="M61" s="434">
        <v>41743</v>
      </c>
      <c r="N61" s="433"/>
      <c r="O61" s="433"/>
      <c r="P61" s="433"/>
      <c r="Q61" s="433"/>
      <c r="R61" s="433"/>
      <c r="S61" s="433"/>
    </row>
    <row r="62" spans="1:19" s="383" customFormat="1" ht="12.75">
      <c r="A62" s="83">
        <v>62</v>
      </c>
      <c r="B62" s="239" t="s">
        <v>52</v>
      </c>
      <c r="C62" s="207"/>
      <c r="D62" s="49">
        <v>41802</v>
      </c>
      <c r="E62" s="240" t="s">
        <v>772</v>
      </c>
      <c r="F62" s="241" t="s">
        <v>773</v>
      </c>
      <c r="G62" s="240" t="s">
        <v>774</v>
      </c>
      <c r="H62" s="241">
        <v>5242</v>
      </c>
      <c r="I62" s="242" t="s">
        <v>775</v>
      </c>
      <c r="J62" s="51">
        <v>13.73</v>
      </c>
      <c r="K62" s="227" t="s">
        <v>74</v>
      </c>
      <c r="L62" s="433">
        <v>159</v>
      </c>
      <c r="M62" s="434">
        <v>41506</v>
      </c>
      <c r="N62" s="433"/>
      <c r="O62" s="433"/>
      <c r="P62" s="433"/>
      <c r="Q62" s="433"/>
      <c r="R62" s="433"/>
      <c r="S62" s="433"/>
    </row>
    <row r="63" spans="1:19" s="383" customFormat="1" ht="12.75">
      <c r="A63" s="83">
        <v>63</v>
      </c>
      <c r="B63" s="239" t="s">
        <v>52</v>
      </c>
      <c r="C63" s="207"/>
      <c r="D63" s="49">
        <v>41815</v>
      </c>
      <c r="E63" s="240" t="s">
        <v>776</v>
      </c>
      <c r="F63" s="241" t="s">
        <v>777</v>
      </c>
      <c r="G63" s="240" t="s">
        <v>688</v>
      </c>
      <c r="H63" s="241">
        <v>925</v>
      </c>
      <c r="I63" s="242" t="s">
        <v>628</v>
      </c>
      <c r="J63" s="51">
        <v>3527.55</v>
      </c>
      <c r="K63" s="227" t="s">
        <v>624</v>
      </c>
      <c r="L63" s="433">
        <v>60</v>
      </c>
      <c r="M63" s="434">
        <v>41787</v>
      </c>
      <c r="N63" s="433"/>
      <c r="O63" s="433"/>
      <c r="P63" s="433"/>
      <c r="Q63" s="433"/>
      <c r="R63" s="433"/>
      <c r="S63" s="433"/>
    </row>
    <row r="64" spans="1:19" s="383" customFormat="1" ht="12.75">
      <c r="A64" s="83">
        <v>64</v>
      </c>
      <c r="B64" s="239" t="s">
        <v>52</v>
      </c>
      <c r="D64" s="49">
        <v>41816</v>
      </c>
      <c r="E64" s="240" t="s">
        <v>726</v>
      </c>
      <c r="F64" s="241" t="s">
        <v>778</v>
      </c>
      <c r="G64" s="240" t="s">
        <v>727</v>
      </c>
      <c r="H64" s="241" t="s">
        <v>728</v>
      </c>
      <c r="I64" s="242" t="s">
        <v>779</v>
      </c>
      <c r="J64" s="51">
        <v>45.25</v>
      </c>
      <c r="K64" s="227" t="s">
        <v>640</v>
      </c>
      <c r="L64" s="433">
        <v>134</v>
      </c>
      <c r="M64" s="434">
        <v>41807</v>
      </c>
      <c r="N64" s="433"/>
      <c r="O64" s="433"/>
      <c r="P64" s="433"/>
      <c r="Q64" s="433"/>
      <c r="R64" s="433"/>
      <c r="S64" s="433"/>
    </row>
    <row r="65" spans="1:19" s="383" customFormat="1" ht="12.75">
      <c r="A65" s="83">
        <v>65</v>
      </c>
      <c r="B65" s="239" t="s">
        <v>52</v>
      </c>
      <c r="C65" s="333"/>
      <c r="D65" s="49">
        <v>41817</v>
      </c>
      <c r="E65" s="240" t="s">
        <v>780</v>
      </c>
      <c r="F65" s="241" t="s">
        <v>781</v>
      </c>
      <c r="G65" s="240" t="s">
        <v>782</v>
      </c>
      <c r="H65" s="241">
        <v>2980</v>
      </c>
      <c r="I65" s="242" t="s">
        <v>783</v>
      </c>
      <c r="J65" s="51">
        <v>230.27</v>
      </c>
      <c r="K65" s="227" t="s">
        <v>765</v>
      </c>
      <c r="L65" s="433">
        <v>90</v>
      </c>
      <c r="M65" s="434">
        <v>41487</v>
      </c>
      <c r="N65" s="433"/>
      <c r="O65" s="433"/>
      <c r="P65" s="433"/>
      <c r="Q65" s="433"/>
      <c r="R65" s="433"/>
      <c r="S65" s="433"/>
    </row>
    <row r="66" spans="1:19" s="383" customFormat="1" ht="12.75">
      <c r="A66" s="83">
        <v>66</v>
      </c>
      <c r="B66" s="239" t="s">
        <v>52</v>
      </c>
      <c r="C66" s="333"/>
      <c r="D66" s="49">
        <v>41817</v>
      </c>
      <c r="E66" s="240" t="s">
        <v>785</v>
      </c>
      <c r="F66" s="241" t="s">
        <v>786</v>
      </c>
      <c r="G66" s="240" t="s">
        <v>784</v>
      </c>
      <c r="H66" s="241">
        <v>5320</v>
      </c>
      <c r="I66" s="242" t="s">
        <v>787</v>
      </c>
      <c r="J66" s="51">
        <v>47.8</v>
      </c>
      <c r="K66" s="227" t="s">
        <v>74</v>
      </c>
      <c r="L66" s="433">
        <v>13</v>
      </c>
      <c r="M66" s="434">
        <v>31820</v>
      </c>
      <c r="N66" s="433"/>
      <c r="O66" s="433"/>
      <c r="P66" s="433"/>
      <c r="Q66" s="433"/>
      <c r="R66" s="433"/>
      <c r="S66" s="433"/>
    </row>
    <row r="67" spans="1:19" s="383" customFormat="1" ht="12.75">
      <c r="A67" s="83">
        <v>67</v>
      </c>
      <c r="B67" s="239" t="s">
        <v>52</v>
      </c>
      <c r="C67" s="333"/>
      <c r="D67" s="49">
        <v>41820</v>
      </c>
      <c r="E67" s="240" t="s">
        <v>439</v>
      </c>
      <c r="F67" s="241" t="s">
        <v>788</v>
      </c>
      <c r="G67" s="240" t="s">
        <v>119</v>
      </c>
      <c r="H67" s="241">
        <v>5669</v>
      </c>
      <c r="I67" s="242" t="s">
        <v>441</v>
      </c>
      <c r="J67" s="51">
        <v>0</v>
      </c>
      <c r="K67" s="227" t="s">
        <v>789</v>
      </c>
      <c r="L67" s="433">
        <v>89</v>
      </c>
      <c r="M67" s="434">
        <v>41754</v>
      </c>
      <c r="N67" s="433"/>
      <c r="O67" s="433"/>
      <c r="P67" s="433"/>
      <c r="Q67" s="433"/>
      <c r="R67" s="433"/>
      <c r="S67" s="433"/>
    </row>
    <row r="68" spans="1:19" s="383" customFormat="1" ht="12.75">
      <c r="A68" s="83">
        <v>68</v>
      </c>
      <c r="B68" s="239" t="s">
        <v>52</v>
      </c>
      <c r="C68" s="333"/>
      <c r="D68" s="49">
        <v>41821</v>
      </c>
      <c r="E68" s="240" t="s">
        <v>663</v>
      </c>
      <c r="F68" s="241" t="s">
        <v>995</v>
      </c>
      <c r="G68" s="240" t="s">
        <v>665</v>
      </c>
      <c r="H68" s="241" t="s">
        <v>996</v>
      </c>
      <c r="I68" s="242" t="s">
        <v>997</v>
      </c>
      <c r="J68" s="51">
        <v>0</v>
      </c>
      <c r="K68" s="227" t="s">
        <v>998</v>
      </c>
      <c r="L68" s="433"/>
      <c r="M68" s="433"/>
      <c r="N68" s="433"/>
      <c r="O68" s="433"/>
      <c r="P68" s="433"/>
      <c r="Q68" s="433"/>
      <c r="R68" s="433"/>
      <c r="S68" s="433"/>
    </row>
    <row r="69" spans="1:19" s="383" customFormat="1" ht="12.75">
      <c r="A69" s="83">
        <v>69</v>
      </c>
      <c r="B69" s="239" t="s">
        <v>1312</v>
      </c>
      <c r="C69" s="333"/>
      <c r="D69" s="49">
        <v>41821</v>
      </c>
      <c r="E69" s="240" t="s">
        <v>293</v>
      </c>
      <c r="F69" s="241" t="s">
        <v>1315</v>
      </c>
      <c r="G69" s="240" t="s">
        <v>291</v>
      </c>
      <c r="H69" s="241" t="s">
        <v>296</v>
      </c>
      <c r="I69" s="242" t="s">
        <v>297</v>
      </c>
      <c r="J69" s="51">
        <v>14274.06</v>
      </c>
      <c r="K69" s="227" t="s">
        <v>74</v>
      </c>
      <c r="L69" s="433">
        <v>83</v>
      </c>
      <c r="M69" s="434">
        <v>39414</v>
      </c>
      <c r="N69" s="433" t="s">
        <v>1316</v>
      </c>
      <c r="O69" s="434">
        <v>39794</v>
      </c>
      <c r="P69" s="434" t="s">
        <v>1317</v>
      </c>
      <c r="Q69" s="434">
        <v>41729</v>
      </c>
      <c r="R69" s="433"/>
      <c r="S69" s="433"/>
    </row>
    <row r="70" spans="1:19" s="383" customFormat="1" ht="12.75">
      <c r="A70" s="83">
        <v>70</v>
      </c>
      <c r="B70" s="239" t="s">
        <v>1312</v>
      </c>
      <c r="C70" s="333"/>
      <c r="D70" s="49">
        <v>41821</v>
      </c>
      <c r="E70" s="240" t="s">
        <v>704</v>
      </c>
      <c r="F70" s="241" t="s">
        <v>1014</v>
      </c>
      <c r="G70" s="240" t="s">
        <v>395</v>
      </c>
      <c r="H70" s="241">
        <v>3348</v>
      </c>
      <c r="I70" s="242" t="s">
        <v>396</v>
      </c>
      <c r="J70" s="51">
        <v>26507.56</v>
      </c>
      <c r="K70" s="227" t="s">
        <v>1204</v>
      </c>
      <c r="L70" s="433">
        <v>28</v>
      </c>
      <c r="M70" s="434">
        <v>41004</v>
      </c>
      <c r="N70" s="433" t="s">
        <v>1313</v>
      </c>
      <c r="O70" s="434">
        <v>41743</v>
      </c>
      <c r="P70" s="433" t="s">
        <v>1314</v>
      </c>
      <c r="Q70" s="434">
        <v>41821</v>
      </c>
      <c r="R70" s="433"/>
      <c r="S70" s="433"/>
    </row>
    <row r="71" spans="1:19" s="383" customFormat="1" ht="12.75">
      <c r="A71" s="83">
        <v>71</v>
      </c>
      <c r="B71" s="257" t="s">
        <v>52</v>
      </c>
      <c r="C71" s="333"/>
      <c r="D71" s="49">
        <v>41823</v>
      </c>
      <c r="E71" s="240" t="s">
        <v>1307</v>
      </c>
      <c r="F71" s="241" t="s">
        <v>1308</v>
      </c>
      <c r="G71" s="240" t="s">
        <v>746</v>
      </c>
      <c r="H71" s="241">
        <v>5106</v>
      </c>
      <c r="I71" s="242" t="s">
        <v>1309</v>
      </c>
      <c r="J71" s="51">
        <v>15594.63</v>
      </c>
      <c r="K71" s="227" t="s">
        <v>74</v>
      </c>
      <c r="L71" s="433">
        <v>32</v>
      </c>
      <c r="M71" s="434">
        <v>41012</v>
      </c>
      <c r="N71" s="433" t="s">
        <v>1310</v>
      </c>
      <c r="O71" s="434">
        <v>41411</v>
      </c>
      <c r="P71" s="433" t="s">
        <v>1311</v>
      </c>
      <c r="Q71" s="434">
        <v>41817</v>
      </c>
      <c r="R71" s="433"/>
      <c r="S71" s="433"/>
    </row>
    <row r="72" spans="1:19" s="383" customFormat="1" ht="12.75">
      <c r="A72" s="83">
        <v>72</v>
      </c>
      <c r="B72" s="239" t="s">
        <v>52</v>
      </c>
      <c r="C72" s="333"/>
      <c r="D72" s="49">
        <v>41824</v>
      </c>
      <c r="E72" s="240" t="s">
        <v>1304</v>
      </c>
      <c r="F72" s="241" t="s">
        <v>1305</v>
      </c>
      <c r="G72" s="240" t="s">
        <v>415</v>
      </c>
      <c r="H72" s="241">
        <v>4272</v>
      </c>
      <c r="I72" s="242" t="s">
        <v>1306</v>
      </c>
      <c r="J72" s="286">
        <v>66.63</v>
      </c>
      <c r="K72" s="227" t="s">
        <v>74</v>
      </c>
      <c r="L72" s="433">
        <v>111</v>
      </c>
      <c r="M72" s="434">
        <v>41821</v>
      </c>
      <c r="N72" s="433">
        <v>70940</v>
      </c>
      <c r="O72" s="434">
        <v>28432</v>
      </c>
      <c r="P72" s="433">
        <v>56783</v>
      </c>
      <c r="Q72" s="434">
        <v>25940</v>
      </c>
      <c r="R72" s="433"/>
      <c r="S72" s="433"/>
    </row>
    <row r="73" spans="1:19" s="383" customFormat="1" ht="12.75">
      <c r="A73" s="83">
        <v>73</v>
      </c>
      <c r="B73" s="239" t="s">
        <v>52</v>
      </c>
      <c r="C73" s="333"/>
      <c r="D73" s="49">
        <v>41824</v>
      </c>
      <c r="E73" s="240" t="s">
        <v>136</v>
      </c>
      <c r="F73" s="241" t="s">
        <v>1299</v>
      </c>
      <c r="G73" s="240" t="s">
        <v>1300</v>
      </c>
      <c r="H73" s="241">
        <v>1370</v>
      </c>
      <c r="I73" s="242" t="s">
        <v>1301</v>
      </c>
      <c r="J73" s="51">
        <v>0</v>
      </c>
      <c r="K73" s="227" t="s">
        <v>1302</v>
      </c>
      <c r="L73" s="433" t="s">
        <v>1303</v>
      </c>
      <c r="M73" s="434">
        <v>40947</v>
      </c>
      <c r="N73" s="433"/>
      <c r="O73" s="433"/>
      <c r="P73" s="433"/>
      <c r="Q73" s="433"/>
      <c r="R73" s="433"/>
      <c r="S73" s="433"/>
    </row>
    <row r="74" spans="1:19" s="383" customFormat="1" ht="12.75">
      <c r="A74" s="83">
        <v>74</v>
      </c>
      <c r="B74" s="239" t="s">
        <v>52</v>
      </c>
      <c r="C74" s="333"/>
      <c r="D74" s="49">
        <v>41829</v>
      </c>
      <c r="E74" s="240" t="s">
        <v>1295</v>
      </c>
      <c r="F74" s="241" t="s">
        <v>1296</v>
      </c>
      <c r="G74" s="240" t="s">
        <v>1297</v>
      </c>
      <c r="H74" s="241" t="s">
        <v>1298</v>
      </c>
      <c r="I74" s="242" t="s">
        <v>716</v>
      </c>
      <c r="J74" s="51">
        <v>0</v>
      </c>
      <c r="K74" s="227" t="s">
        <v>116</v>
      </c>
      <c r="L74" s="433">
        <v>130</v>
      </c>
      <c r="M74" s="434">
        <v>41802</v>
      </c>
      <c r="N74" s="433"/>
      <c r="O74" s="433"/>
      <c r="P74" s="433"/>
      <c r="Q74" s="433"/>
      <c r="R74" s="433"/>
      <c r="S74" s="433"/>
    </row>
    <row r="75" spans="1:19" s="383" customFormat="1" ht="12.75">
      <c r="A75" s="83">
        <v>75</v>
      </c>
      <c r="B75" s="239" t="s">
        <v>52</v>
      </c>
      <c r="C75" s="333"/>
      <c r="D75" s="49">
        <v>41824</v>
      </c>
      <c r="E75" s="240" t="s">
        <v>1293</v>
      </c>
      <c r="F75" s="241" t="s">
        <v>1294</v>
      </c>
      <c r="G75" s="240" t="s">
        <v>61</v>
      </c>
      <c r="H75" s="241" t="s">
        <v>386</v>
      </c>
      <c r="I75" s="242" t="s">
        <v>63</v>
      </c>
      <c r="J75" s="51">
        <v>0</v>
      </c>
      <c r="K75" s="227" t="s">
        <v>64</v>
      </c>
      <c r="L75" s="433">
        <v>67</v>
      </c>
      <c r="M75" s="434">
        <v>41739</v>
      </c>
      <c r="N75" s="433"/>
      <c r="O75" s="433"/>
      <c r="P75" s="433"/>
      <c r="Q75" s="433"/>
      <c r="R75" s="433"/>
      <c r="S75" s="433"/>
    </row>
    <row r="76" spans="1:19" s="383" customFormat="1" ht="12.75">
      <c r="A76" s="83">
        <v>76</v>
      </c>
      <c r="B76" s="239" t="s">
        <v>52</v>
      </c>
      <c r="C76" s="333"/>
      <c r="D76" s="49">
        <v>41841</v>
      </c>
      <c r="E76" s="240" t="s">
        <v>59</v>
      </c>
      <c r="F76" s="241" t="s">
        <v>652</v>
      </c>
      <c r="G76" s="240" t="s">
        <v>61</v>
      </c>
      <c r="H76" s="241" t="s">
        <v>1291</v>
      </c>
      <c r="I76" s="242" t="s">
        <v>1292</v>
      </c>
      <c r="J76" s="51">
        <v>0</v>
      </c>
      <c r="K76" s="227" t="s">
        <v>64</v>
      </c>
      <c r="L76" s="433">
        <v>197</v>
      </c>
      <c r="M76" s="434">
        <v>41571</v>
      </c>
      <c r="N76" s="433"/>
      <c r="O76" s="433"/>
      <c r="P76" s="433"/>
      <c r="Q76" s="433"/>
      <c r="R76" s="433"/>
      <c r="S76" s="433"/>
    </row>
    <row r="77" spans="1:19" s="383" customFormat="1" ht="12.75">
      <c r="A77" s="83">
        <v>77</v>
      </c>
      <c r="B77" s="239" t="s">
        <v>52</v>
      </c>
      <c r="C77" s="333"/>
      <c r="D77" s="49">
        <v>41841</v>
      </c>
      <c r="E77" s="240" t="s">
        <v>1285</v>
      </c>
      <c r="F77" s="241" t="s">
        <v>1286</v>
      </c>
      <c r="G77" s="240" t="s">
        <v>1287</v>
      </c>
      <c r="H77" s="241" t="s">
        <v>1288</v>
      </c>
      <c r="I77" s="242" t="s">
        <v>1289</v>
      </c>
      <c r="J77" s="51">
        <v>100.98</v>
      </c>
      <c r="K77" s="227" t="s">
        <v>1290</v>
      </c>
      <c r="L77" s="433">
        <v>112</v>
      </c>
      <c r="M77" s="434">
        <v>41555</v>
      </c>
      <c r="N77" s="433"/>
      <c r="O77" s="433"/>
      <c r="P77" s="433"/>
      <c r="Q77" s="433"/>
      <c r="R77" s="433"/>
      <c r="S77" s="433"/>
    </row>
    <row r="78" spans="1:19" s="383" customFormat="1" ht="12.75">
      <c r="A78" s="83">
        <v>78</v>
      </c>
      <c r="B78" s="239" t="s">
        <v>52</v>
      </c>
      <c r="C78" s="333"/>
      <c r="D78" s="49">
        <v>41842</v>
      </c>
      <c r="E78" s="240" t="s">
        <v>1281</v>
      </c>
      <c r="F78" s="241" t="s">
        <v>1282</v>
      </c>
      <c r="G78" s="240" t="s">
        <v>1283</v>
      </c>
      <c r="H78" s="241">
        <v>5188</v>
      </c>
      <c r="I78" s="242" t="s">
        <v>1284</v>
      </c>
      <c r="J78" s="51">
        <v>18.41</v>
      </c>
      <c r="K78" s="227" t="s">
        <v>74</v>
      </c>
      <c r="L78" s="433">
        <v>183</v>
      </c>
      <c r="M78" s="434">
        <v>41555</v>
      </c>
      <c r="N78" s="433"/>
      <c r="O78" s="433"/>
      <c r="P78" s="433"/>
      <c r="Q78" s="433"/>
      <c r="R78" s="433"/>
      <c r="S78" s="433"/>
    </row>
    <row r="79" spans="1:19" s="383" customFormat="1" ht="12.75">
      <c r="A79" s="83">
        <v>79</v>
      </c>
      <c r="B79" s="239" t="s">
        <v>52</v>
      </c>
      <c r="C79" s="333"/>
      <c r="D79" s="49">
        <v>41843</v>
      </c>
      <c r="E79" s="240" t="s">
        <v>1277</v>
      </c>
      <c r="F79" s="241" t="s">
        <v>1278</v>
      </c>
      <c r="G79" s="240" t="s">
        <v>55</v>
      </c>
      <c r="H79" s="241">
        <v>4650</v>
      </c>
      <c r="I79" s="242" t="s">
        <v>1279</v>
      </c>
      <c r="J79" s="51">
        <v>63.15</v>
      </c>
      <c r="K79" s="227" t="s">
        <v>1280</v>
      </c>
      <c r="L79" s="433">
        <v>70</v>
      </c>
      <c r="M79" s="434">
        <v>38905</v>
      </c>
      <c r="N79" s="433"/>
      <c r="O79" s="433"/>
      <c r="P79" s="433"/>
      <c r="Q79" s="433"/>
      <c r="R79" s="433"/>
      <c r="S79" s="433"/>
    </row>
    <row r="80" spans="1:19" s="383" customFormat="1" ht="12.75">
      <c r="A80" s="83">
        <v>80</v>
      </c>
      <c r="B80" s="239" t="s">
        <v>52</v>
      </c>
      <c r="C80" s="333"/>
      <c r="D80" s="49">
        <v>41843</v>
      </c>
      <c r="E80" s="240" t="s">
        <v>94</v>
      </c>
      <c r="F80" s="241" t="s">
        <v>1276</v>
      </c>
      <c r="G80" s="240" t="s">
        <v>96</v>
      </c>
      <c r="H80" s="241">
        <v>2151</v>
      </c>
      <c r="I80" s="242" t="s">
        <v>98</v>
      </c>
      <c r="J80" s="51">
        <v>145</v>
      </c>
      <c r="K80" s="227" t="s">
        <v>64</v>
      </c>
      <c r="L80" s="433">
        <v>145</v>
      </c>
      <c r="M80" s="434">
        <v>41823</v>
      </c>
      <c r="N80" s="433"/>
      <c r="O80" s="433"/>
      <c r="P80" s="433"/>
      <c r="Q80" s="433"/>
      <c r="R80" s="433"/>
      <c r="S80" s="433"/>
    </row>
    <row r="81" spans="1:19" s="383" customFormat="1" ht="12.75">
      <c r="A81" s="83">
        <v>81</v>
      </c>
      <c r="B81" s="239" t="s">
        <v>52</v>
      </c>
      <c r="C81" s="333"/>
      <c r="D81" s="257">
        <v>41843</v>
      </c>
      <c r="E81" s="240" t="s">
        <v>1273</v>
      </c>
      <c r="F81" s="241" t="s">
        <v>1274</v>
      </c>
      <c r="G81" s="240" t="s">
        <v>774</v>
      </c>
      <c r="H81" s="241">
        <v>5246</v>
      </c>
      <c r="I81" s="242" t="s">
        <v>1275</v>
      </c>
      <c r="J81" s="51">
        <v>13.73</v>
      </c>
      <c r="K81" s="227" t="s">
        <v>74</v>
      </c>
      <c r="L81" s="433">
        <v>154</v>
      </c>
      <c r="M81" s="434">
        <v>41498</v>
      </c>
      <c r="N81" s="433"/>
      <c r="O81" s="433"/>
      <c r="P81" s="433"/>
      <c r="Q81" s="433"/>
      <c r="R81" s="433"/>
      <c r="S81" s="433"/>
    </row>
    <row r="82" spans="1:19" s="383" customFormat="1" ht="12.75">
      <c r="A82" s="83">
        <v>82</v>
      </c>
      <c r="B82" s="239" t="s">
        <v>52</v>
      </c>
      <c r="C82" s="333"/>
      <c r="D82" s="49">
        <v>41843</v>
      </c>
      <c r="E82" s="240" t="s">
        <v>1269</v>
      </c>
      <c r="F82" s="241" t="s">
        <v>1270</v>
      </c>
      <c r="G82" s="240" t="s">
        <v>1271</v>
      </c>
      <c r="H82" s="241">
        <v>4915</v>
      </c>
      <c r="I82" s="242" t="s">
        <v>1272</v>
      </c>
      <c r="J82" s="51">
        <v>78</v>
      </c>
      <c r="K82" s="227" t="s">
        <v>74</v>
      </c>
      <c r="L82" s="433">
        <v>88</v>
      </c>
      <c r="M82" s="434">
        <v>40809</v>
      </c>
      <c r="N82" s="433"/>
      <c r="O82" s="433"/>
      <c r="P82" s="433"/>
      <c r="Q82" s="433"/>
      <c r="R82" s="433"/>
      <c r="S82" s="433"/>
    </row>
    <row r="83" spans="1:19" s="383" customFormat="1" ht="12.75">
      <c r="A83" s="83">
        <v>83</v>
      </c>
      <c r="B83" s="239" t="s">
        <v>52</v>
      </c>
      <c r="C83" s="333"/>
      <c r="D83" s="49">
        <v>41857</v>
      </c>
      <c r="E83" s="240" t="s">
        <v>553</v>
      </c>
      <c r="F83" s="241" t="s">
        <v>1225</v>
      </c>
      <c r="G83" s="240" t="s">
        <v>211</v>
      </c>
      <c r="H83" s="241">
        <v>1215</v>
      </c>
      <c r="I83" s="242" t="s">
        <v>556</v>
      </c>
      <c r="J83" s="51">
        <v>49.51</v>
      </c>
      <c r="K83" s="227" t="s">
        <v>74</v>
      </c>
      <c r="L83" s="433">
        <v>101</v>
      </c>
      <c r="M83" s="434">
        <v>41768</v>
      </c>
      <c r="N83" s="433"/>
      <c r="O83" s="433"/>
      <c r="P83" s="433"/>
      <c r="Q83" s="433"/>
      <c r="R83" s="433"/>
      <c r="S83" s="433"/>
    </row>
    <row r="84" spans="1:19" s="383" customFormat="1" ht="12.75">
      <c r="A84" s="83">
        <v>84</v>
      </c>
      <c r="B84" s="239" t="s">
        <v>52</v>
      </c>
      <c r="C84" s="333"/>
      <c r="D84" s="49">
        <v>41858</v>
      </c>
      <c r="E84" s="240" t="s">
        <v>1226</v>
      </c>
      <c r="F84" s="241" t="s">
        <v>1227</v>
      </c>
      <c r="G84" s="240" t="s">
        <v>1228</v>
      </c>
      <c r="H84" s="241">
        <v>805</v>
      </c>
      <c r="I84" s="242" t="s">
        <v>1229</v>
      </c>
      <c r="J84" s="51">
        <v>124.67</v>
      </c>
      <c r="K84" s="227" t="s">
        <v>116</v>
      </c>
      <c r="L84" s="433">
        <v>106</v>
      </c>
      <c r="M84" s="434">
        <v>41417</v>
      </c>
      <c r="N84" s="433">
        <v>52149</v>
      </c>
      <c r="O84" s="434">
        <v>23867</v>
      </c>
      <c r="P84" s="433"/>
      <c r="Q84" s="433"/>
      <c r="R84" s="433"/>
      <c r="S84" s="433"/>
    </row>
    <row r="85" spans="1:19" s="383" customFormat="1" ht="12.75">
      <c r="A85" s="83">
        <v>85</v>
      </c>
      <c r="B85" s="239" t="s">
        <v>52</v>
      </c>
      <c r="C85" s="333"/>
      <c r="D85" s="49">
        <v>41858</v>
      </c>
      <c r="E85" s="240" t="s">
        <v>567</v>
      </c>
      <c r="F85" s="241" t="s">
        <v>1106</v>
      </c>
      <c r="G85" s="240" t="s">
        <v>198</v>
      </c>
      <c r="H85" s="50">
        <v>1075</v>
      </c>
      <c r="I85" s="242" t="s">
        <v>568</v>
      </c>
      <c r="J85" s="51">
        <v>8398.24</v>
      </c>
      <c r="K85" s="227" t="s">
        <v>74</v>
      </c>
      <c r="L85" s="433">
        <v>1</v>
      </c>
      <c r="M85" s="434">
        <v>41276</v>
      </c>
      <c r="N85" s="433" t="s">
        <v>1244</v>
      </c>
      <c r="O85" s="434">
        <v>41773</v>
      </c>
      <c r="P85" s="433"/>
      <c r="Q85" s="433"/>
      <c r="R85" s="433"/>
      <c r="S85" s="433"/>
    </row>
    <row r="86" spans="1:19" s="383" customFormat="1" ht="12.75">
      <c r="A86" s="83">
        <v>86</v>
      </c>
      <c r="B86" s="239" t="s">
        <v>52</v>
      </c>
      <c r="C86" s="333"/>
      <c r="D86" s="257">
        <v>41858</v>
      </c>
      <c r="E86" s="240" t="s">
        <v>529</v>
      </c>
      <c r="F86" s="241" t="s">
        <v>1230</v>
      </c>
      <c r="G86" s="240" t="s">
        <v>458</v>
      </c>
      <c r="H86" s="241" t="s">
        <v>1231</v>
      </c>
      <c r="I86" s="242" t="s">
        <v>1232</v>
      </c>
      <c r="J86" s="51">
        <v>11020.23</v>
      </c>
      <c r="K86" s="227" t="s">
        <v>74</v>
      </c>
      <c r="L86" s="433">
        <v>129</v>
      </c>
      <c r="M86" s="434">
        <v>40900</v>
      </c>
      <c r="N86" s="433"/>
      <c r="O86" s="433"/>
      <c r="P86" s="433"/>
      <c r="Q86" s="433"/>
      <c r="R86" s="433"/>
      <c r="S86" s="433"/>
    </row>
    <row r="87" spans="1:19" s="383" customFormat="1" ht="12.75">
      <c r="A87" s="83">
        <v>87</v>
      </c>
      <c r="B87" s="239" t="s">
        <v>52</v>
      </c>
      <c r="C87" s="333"/>
      <c r="D87" s="49">
        <v>41864</v>
      </c>
      <c r="E87" s="240" t="s">
        <v>1005</v>
      </c>
      <c r="F87" s="241" t="s">
        <v>1008</v>
      </c>
      <c r="G87" s="240" t="s">
        <v>584</v>
      </c>
      <c r="H87" s="241">
        <v>268</v>
      </c>
      <c r="I87" s="242" t="s">
        <v>1233</v>
      </c>
      <c r="J87" s="51">
        <v>12534.3</v>
      </c>
      <c r="K87" s="227" t="s">
        <v>74</v>
      </c>
      <c r="L87" s="433">
        <v>52</v>
      </c>
      <c r="M87" s="434">
        <v>41064</v>
      </c>
      <c r="N87" s="433"/>
      <c r="O87" s="433"/>
      <c r="P87" s="433"/>
      <c r="Q87" s="433"/>
      <c r="R87" s="433"/>
      <c r="S87" s="433"/>
    </row>
    <row r="88" spans="1:19" s="383" customFormat="1" ht="12.75">
      <c r="A88" s="83">
        <v>88</v>
      </c>
      <c r="B88" s="239" t="s">
        <v>52</v>
      </c>
      <c r="C88" s="333"/>
      <c r="D88" s="49">
        <v>41864</v>
      </c>
      <c r="E88" s="240" t="s">
        <v>905</v>
      </c>
      <c r="F88" s="241" t="s">
        <v>1234</v>
      </c>
      <c r="G88" s="240" t="s">
        <v>906</v>
      </c>
      <c r="H88" s="241" t="s">
        <v>1235</v>
      </c>
      <c r="I88" s="242" t="s">
        <v>1236</v>
      </c>
      <c r="J88" s="51">
        <v>0</v>
      </c>
      <c r="K88" s="227" t="s">
        <v>64</v>
      </c>
      <c r="L88" s="433">
        <v>161</v>
      </c>
      <c r="M88" s="434">
        <v>41834</v>
      </c>
      <c r="N88" s="433"/>
      <c r="O88" s="433"/>
      <c r="P88" s="433"/>
      <c r="Q88" s="433"/>
      <c r="R88" s="433"/>
      <c r="S88" s="433"/>
    </row>
    <row r="89" spans="1:19" s="383" customFormat="1" ht="12.75">
      <c r="A89" s="83">
        <v>89</v>
      </c>
      <c r="B89" s="239" t="s">
        <v>52</v>
      </c>
      <c r="C89" s="333"/>
      <c r="D89" s="49">
        <v>41865</v>
      </c>
      <c r="E89" s="240" t="s">
        <v>1237</v>
      </c>
      <c r="F89" s="241" t="s">
        <v>1238</v>
      </c>
      <c r="G89" s="240" t="s">
        <v>1239</v>
      </c>
      <c r="H89" s="241" t="s">
        <v>1240</v>
      </c>
      <c r="I89" s="242" t="s">
        <v>1241</v>
      </c>
      <c r="J89" s="51">
        <v>0</v>
      </c>
      <c r="K89" s="227" t="s">
        <v>259</v>
      </c>
      <c r="L89" s="433">
        <v>148</v>
      </c>
      <c r="M89" s="434">
        <v>41480</v>
      </c>
      <c r="N89" s="433"/>
      <c r="O89" s="433"/>
      <c r="P89" s="433"/>
      <c r="Q89" s="433"/>
      <c r="R89" s="433"/>
      <c r="S89" s="433"/>
    </row>
    <row r="90" spans="1:19" s="383" customFormat="1" ht="12.75">
      <c r="A90" s="83">
        <v>90</v>
      </c>
      <c r="B90" s="239" t="s">
        <v>52</v>
      </c>
      <c r="C90" s="333"/>
      <c r="D90" s="49">
        <v>41865</v>
      </c>
      <c r="E90" s="240" t="s">
        <v>449</v>
      </c>
      <c r="F90" s="241" t="s">
        <v>1242</v>
      </c>
      <c r="G90" s="240" t="s">
        <v>451</v>
      </c>
      <c r="H90" s="241">
        <v>522</v>
      </c>
      <c r="I90" s="242" t="s">
        <v>452</v>
      </c>
      <c r="J90" s="51">
        <v>169.31</v>
      </c>
      <c r="K90" s="227" t="s">
        <v>74</v>
      </c>
      <c r="L90" s="433">
        <v>103</v>
      </c>
      <c r="M90" s="434">
        <v>37803</v>
      </c>
      <c r="N90" s="433" t="s">
        <v>1243</v>
      </c>
      <c r="O90" s="434">
        <v>41759</v>
      </c>
      <c r="P90" s="433"/>
      <c r="Q90" s="433"/>
      <c r="R90" s="433"/>
      <c r="S90" s="433"/>
    </row>
    <row r="91" spans="1:19" s="383" customFormat="1" ht="12.75">
      <c r="A91" s="83">
        <v>91</v>
      </c>
      <c r="B91" s="239" t="s">
        <v>52</v>
      </c>
      <c r="C91" s="333"/>
      <c r="D91" s="49">
        <v>41869</v>
      </c>
      <c r="E91" s="240" t="s">
        <v>163</v>
      </c>
      <c r="F91" s="241" t="s">
        <v>1245</v>
      </c>
      <c r="G91" s="240" t="s">
        <v>165</v>
      </c>
      <c r="H91" s="241">
        <v>45</v>
      </c>
      <c r="I91" s="242" t="s">
        <v>167</v>
      </c>
      <c r="J91" s="51">
        <v>13926.64</v>
      </c>
      <c r="K91" s="227" t="s">
        <v>74</v>
      </c>
      <c r="L91" s="433">
        <v>9</v>
      </c>
      <c r="M91" s="434">
        <v>40926</v>
      </c>
      <c r="N91" s="433" t="s">
        <v>1246</v>
      </c>
      <c r="O91" s="434">
        <v>41653</v>
      </c>
      <c r="P91" s="433" t="s">
        <v>1247</v>
      </c>
      <c r="Q91" s="434">
        <v>41785</v>
      </c>
      <c r="R91" s="433"/>
      <c r="S91" s="433"/>
    </row>
    <row r="92" spans="1:19" s="383" customFormat="1" ht="12.75">
      <c r="A92" s="83">
        <v>92</v>
      </c>
      <c r="B92" s="239" t="s">
        <v>52</v>
      </c>
      <c r="C92" s="333"/>
      <c r="D92" s="49">
        <v>41871</v>
      </c>
      <c r="E92" s="240" t="s">
        <v>421</v>
      </c>
      <c r="F92" s="241" t="s">
        <v>1248</v>
      </c>
      <c r="G92" s="240" t="s">
        <v>870</v>
      </c>
      <c r="H92" s="241">
        <v>445</v>
      </c>
      <c r="I92" s="242" t="s">
        <v>423</v>
      </c>
      <c r="J92" s="51">
        <v>290.1</v>
      </c>
      <c r="K92" s="227" t="s">
        <v>116</v>
      </c>
      <c r="L92" s="433">
        <v>6</v>
      </c>
      <c r="M92" s="434">
        <v>41284</v>
      </c>
      <c r="N92" s="433" t="s">
        <v>1249</v>
      </c>
      <c r="O92" s="434">
        <v>41745</v>
      </c>
      <c r="P92" s="433"/>
      <c r="Q92" s="433"/>
      <c r="R92" s="433"/>
      <c r="S92" s="433"/>
    </row>
    <row r="93" spans="1:19" s="383" customFormat="1" ht="12.75">
      <c r="A93" s="83">
        <v>93</v>
      </c>
      <c r="B93" s="239" t="s">
        <v>52</v>
      </c>
      <c r="C93" s="333"/>
      <c r="D93" s="49">
        <v>41871</v>
      </c>
      <c r="E93" s="240" t="s">
        <v>1174</v>
      </c>
      <c r="F93" s="241" t="s">
        <v>1250</v>
      </c>
      <c r="G93" s="240" t="s">
        <v>277</v>
      </c>
      <c r="H93" s="241">
        <v>722</v>
      </c>
      <c r="I93" s="242" t="s">
        <v>1176</v>
      </c>
      <c r="J93" s="51">
        <v>400.42</v>
      </c>
      <c r="K93" s="227" t="s">
        <v>116</v>
      </c>
      <c r="L93" s="433">
        <v>29</v>
      </c>
      <c r="M93" s="434">
        <v>41009</v>
      </c>
      <c r="N93" s="433" t="s">
        <v>1251</v>
      </c>
      <c r="O93" s="434">
        <v>41863</v>
      </c>
      <c r="P93" s="433"/>
      <c r="Q93" s="433"/>
      <c r="R93" s="433"/>
      <c r="S93" s="433"/>
    </row>
    <row r="94" spans="1:19" s="383" customFormat="1" ht="12.75">
      <c r="A94" s="83">
        <v>94</v>
      </c>
      <c r="B94" s="239" t="s">
        <v>52</v>
      </c>
      <c r="C94" s="333"/>
      <c r="D94" s="49">
        <v>41871</v>
      </c>
      <c r="E94" s="240" t="s">
        <v>1252</v>
      </c>
      <c r="F94" s="241" t="s">
        <v>1253</v>
      </c>
      <c r="G94" s="240" t="s">
        <v>271</v>
      </c>
      <c r="H94" s="241">
        <v>1765</v>
      </c>
      <c r="I94" s="242" t="s">
        <v>1254</v>
      </c>
      <c r="J94" s="51">
        <v>54.33</v>
      </c>
      <c r="K94" s="227" t="s">
        <v>74</v>
      </c>
      <c r="L94" s="433">
        <v>63</v>
      </c>
      <c r="M94" s="434">
        <v>41361</v>
      </c>
      <c r="N94" s="433"/>
      <c r="O94" s="433"/>
      <c r="P94" s="433"/>
      <c r="Q94" s="433"/>
      <c r="R94" s="433"/>
      <c r="S94" s="433"/>
    </row>
    <row r="95" spans="1:19" s="383" customFormat="1" ht="12.75">
      <c r="A95" s="83">
        <v>95</v>
      </c>
      <c r="B95" s="239" t="s">
        <v>52</v>
      </c>
      <c r="C95" s="333"/>
      <c r="D95" s="49">
        <v>41876</v>
      </c>
      <c r="E95" s="240" t="s">
        <v>926</v>
      </c>
      <c r="F95" s="241" t="s">
        <v>1255</v>
      </c>
      <c r="G95" s="240" t="s">
        <v>928</v>
      </c>
      <c r="H95" s="50">
        <v>288</v>
      </c>
      <c r="I95" s="242" t="s">
        <v>1256</v>
      </c>
      <c r="J95" s="51">
        <v>192.59</v>
      </c>
      <c r="K95" s="227" t="s">
        <v>116</v>
      </c>
      <c r="L95" s="433">
        <v>166</v>
      </c>
      <c r="M95" s="434">
        <v>41842</v>
      </c>
      <c r="N95" s="433">
        <v>133</v>
      </c>
      <c r="O95" s="434">
        <v>10973</v>
      </c>
      <c r="P95" s="433"/>
      <c r="Q95" s="433"/>
      <c r="R95" s="433"/>
      <c r="S95" s="433"/>
    </row>
    <row r="96" spans="1:19" s="383" customFormat="1" ht="12.75">
      <c r="A96" s="83">
        <v>96</v>
      </c>
      <c r="B96" s="239" t="s">
        <v>52</v>
      </c>
      <c r="C96" s="333"/>
      <c r="D96" s="49">
        <v>41877</v>
      </c>
      <c r="E96" s="240" t="s">
        <v>372</v>
      </c>
      <c r="F96" s="241" t="s">
        <v>1257</v>
      </c>
      <c r="G96" s="240" t="s">
        <v>87</v>
      </c>
      <c r="H96" s="50">
        <v>2779</v>
      </c>
      <c r="I96" s="242" t="s">
        <v>374</v>
      </c>
      <c r="J96" s="51">
        <v>0</v>
      </c>
      <c r="K96" s="227" t="s">
        <v>371</v>
      </c>
      <c r="L96" s="433">
        <v>63</v>
      </c>
      <c r="M96" s="434">
        <v>41732</v>
      </c>
      <c r="N96" s="433"/>
      <c r="O96" s="433"/>
      <c r="P96" s="433"/>
      <c r="Q96" s="433"/>
      <c r="R96" s="433"/>
      <c r="S96" s="433"/>
    </row>
    <row r="97" spans="1:19" s="383" customFormat="1" ht="12.75">
      <c r="A97" s="83">
        <v>97</v>
      </c>
      <c r="B97" s="239" t="s">
        <v>52</v>
      </c>
      <c r="C97" s="333"/>
      <c r="D97" s="49">
        <v>41878</v>
      </c>
      <c r="E97" s="240" t="s">
        <v>1258</v>
      </c>
      <c r="F97" s="241" t="s">
        <v>1259</v>
      </c>
      <c r="G97" s="240" t="s">
        <v>87</v>
      </c>
      <c r="H97" s="241">
        <v>3797</v>
      </c>
      <c r="I97" s="242" t="s">
        <v>1260</v>
      </c>
      <c r="J97" s="51">
        <v>0</v>
      </c>
      <c r="K97" s="227" t="s">
        <v>64</v>
      </c>
      <c r="L97" s="433">
        <v>137</v>
      </c>
      <c r="M97" s="434">
        <v>41458</v>
      </c>
      <c r="N97" s="433"/>
      <c r="O97" s="433"/>
      <c r="P97" s="433"/>
      <c r="Q97" s="433"/>
      <c r="R97" s="433"/>
      <c r="S97" s="433"/>
    </row>
    <row r="98" spans="1:19" s="383" customFormat="1" ht="12.75">
      <c r="A98" s="83">
        <v>98</v>
      </c>
      <c r="B98" s="239" t="s">
        <v>52</v>
      </c>
      <c r="C98" s="333"/>
      <c r="D98" s="49">
        <v>41878</v>
      </c>
      <c r="E98" s="240" t="s">
        <v>1261</v>
      </c>
      <c r="F98" s="241" t="s">
        <v>1262</v>
      </c>
      <c r="G98" s="240" t="s">
        <v>399</v>
      </c>
      <c r="H98" s="50">
        <v>3263</v>
      </c>
      <c r="I98" s="242" t="s">
        <v>1263</v>
      </c>
      <c r="J98" s="51">
        <v>15.3</v>
      </c>
      <c r="K98" s="227" t="s">
        <v>116</v>
      </c>
      <c r="L98" s="433">
        <v>120</v>
      </c>
      <c r="M98" s="434">
        <v>41792</v>
      </c>
      <c r="N98" s="433"/>
      <c r="O98" s="433"/>
      <c r="P98" s="433"/>
      <c r="Q98" s="433"/>
      <c r="R98" s="433"/>
      <c r="S98" s="433"/>
    </row>
    <row r="99" spans="1:19" s="383" customFormat="1" ht="12.75">
      <c r="A99" s="83">
        <v>99</v>
      </c>
      <c r="B99" s="239" t="s">
        <v>52</v>
      </c>
      <c r="C99" s="333"/>
      <c r="D99" s="49">
        <v>41879</v>
      </c>
      <c r="E99" s="240" t="s">
        <v>1171</v>
      </c>
      <c r="F99" s="241" t="s">
        <v>1264</v>
      </c>
      <c r="G99" s="240" t="s">
        <v>481</v>
      </c>
      <c r="H99" s="241">
        <v>4290</v>
      </c>
      <c r="I99" s="242" t="s">
        <v>1173</v>
      </c>
      <c r="J99" s="51">
        <v>34.79</v>
      </c>
      <c r="K99" s="227" t="s">
        <v>74</v>
      </c>
      <c r="L99" s="433">
        <v>186</v>
      </c>
      <c r="M99" s="434">
        <v>41856</v>
      </c>
      <c r="N99" s="433"/>
      <c r="O99" s="433"/>
      <c r="P99" s="433"/>
      <c r="Q99" s="433"/>
      <c r="R99" s="433"/>
      <c r="S99" s="433"/>
    </row>
    <row r="100" spans="1:19" s="383" customFormat="1" ht="12.75">
      <c r="A100" s="83">
        <v>100</v>
      </c>
      <c r="B100" s="239" t="s">
        <v>52</v>
      </c>
      <c r="C100" s="333"/>
      <c r="D100" s="49">
        <v>41879</v>
      </c>
      <c r="E100" s="240" t="s">
        <v>1265</v>
      </c>
      <c r="F100" s="241" t="s">
        <v>1266</v>
      </c>
      <c r="G100" s="240" t="s">
        <v>96</v>
      </c>
      <c r="H100" s="241">
        <v>1010</v>
      </c>
      <c r="I100" s="242" t="s">
        <v>1267</v>
      </c>
      <c r="J100" s="51">
        <v>0</v>
      </c>
      <c r="K100" s="227" t="s">
        <v>1268</v>
      </c>
      <c r="L100" s="433">
        <v>172</v>
      </c>
      <c r="M100" s="434">
        <v>41842</v>
      </c>
      <c r="N100" s="433"/>
      <c r="O100" s="433"/>
      <c r="P100" s="433"/>
      <c r="Q100" s="433"/>
      <c r="R100" s="433"/>
      <c r="S100" s="433"/>
    </row>
    <row r="101" spans="1:19" s="383" customFormat="1" ht="12.75">
      <c r="A101" s="83">
        <v>101</v>
      </c>
      <c r="B101" s="239" t="s">
        <v>52</v>
      </c>
      <c r="C101" s="333"/>
      <c r="D101" s="49">
        <v>41885</v>
      </c>
      <c r="E101" s="240" t="s">
        <v>136</v>
      </c>
      <c r="F101" s="241" t="s">
        <v>1299</v>
      </c>
      <c r="G101" s="240" t="s">
        <v>584</v>
      </c>
      <c r="H101" s="241">
        <v>185</v>
      </c>
      <c r="I101" s="242" t="s">
        <v>1606</v>
      </c>
      <c r="J101" s="286">
        <v>94.37</v>
      </c>
      <c r="K101" s="227" t="s">
        <v>1336</v>
      </c>
      <c r="L101" s="433">
        <v>14</v>
      </c>
      <c r="M101" s="434">
        <v>41298</v>
      </c>
      <c r="N101" s="433"/>
      <c r="O101" s="433"/>
      <c r="P101" s="433"/>
      <c r="Q101" s="433"/>
      <c r="R101" s="433"/>
      <c r="S101" s="433"/>
    </row>
    <row r="102" spans="1:19" s="383" customFormat="1" ht="12.75">
      <c r="A102" s="83">
        <v>102</v>
      </c>
      <c r="B102" s="239" t="s">
        <v>52</v>
      </c>
      <c r="C102" s="333"/>
      <c r="D102" s="49">
        <v>41885</v>
      </c>
      <c r="E102" s="240" t="s">
        <v>1392</v>
      </c>
      <c r="F102" s="241" t="s">
        <v>1393</v>
      </c>
      <c r="G102" s="240" t="s">
        <v>266</v>
      </c>
      <c r="H102" s="241" t="s">
        <v>1164</v>
      </c>
      <c r="I102" s="242" t="s">
        <v>267</v>
      </c>
      <c r="J102" s="51">
        <v>0</v>
      </c>
      <c r="K102" s="227" t="s">
        <v>64</v>
      </c>
      <c r="L102" s="433">
        <v>183</v>
      </c>
      <c r="M102" s="434">
        <v>41852</v>
      </c>
      <c r="N102" s="433"/>
      <c r="O102" s="433"/>
      <c r="P102" s="433"/>
      <c r="Q102" s="433"/>
      <c r="R102" s="433"/>
      <c r="S102" s="433"/>
    </row>
    <row r="103" spans="1:19" s="383" customFormat="1" ht="12.75">
      <c r="A103" s="83">
        <v>103</v>
      </c>
      <c r="B103" s="239" t="s">
        <v>52</v>
      </c>
      <c r="C103" s="333"/>
      <c r="D103" s="49">
        <v>41885</v>
      </c>
      <c r="E103" s="240" t="s">
        <v>248</v>
      </c>
      <c r="F103" s="241" t="s">
        <v>1607</v>
      </c>
      <c r="G103" s="240" t="s">
        <v>55</v>
      </c>
      <c r="H103" s="242" t="s">
        <v>1608</v>
      </c>
      <c r="I103" s="242" t="s">
        <v>250</v>
      </c>
      <c r="J103" s="51">
        <v>0</v>
      </c>
      <c r="K103" s="227" t="s">
        <v>64</v>
      </c>
      <c r="L103" s="433">
        <v>34</v>
      </c>
      <c r="M103" s="434">
        <v>41687</v>
      </c>
      <c r="N103" s="433"/>
      <c r="O103" s="433"/>
      <c r="P103" s="433"/>
      <c r="Q103" s="433"/>
      <c r="R103" s="433"/>
      <c r="S103" s="433"/>
    </row>
    <row r="104" spans="1:19" s="383" customFormat="1" ht="12.75">
      <c r="A104" s="83">
        <v>104</v>
      </c>
      <c r="B104" s="239" t="s">
        <v>52</v>
      </c>
      <c r="C104" s="333"/>
      <c r="D104" s="49">
        <v>41886</v>
      </c>
      <c r="E104" s="240" t="s">
        <v>1609</v>
      </c>
      <c r="F104" s="241" t="s">
        <v>1610</v>
      </c>
      <c r="G104" s="240" t="s">
        <v>1611</v>
      </c>
      <c r="H104" s="50">
        <v>31</v>
      </c>
      <c r="I104" s="242" t="s">
        <v>1612</v>
      </c>
      <c r="J104" s="51">
        <v>46.06</v>
      </c>
      <c r="K104" s="227" t="s">
        <v>116</v>
      </c>
      <c r="L104" s="433">
        <v>157</v>
      </c>
      <c r="M104" s="434">
        <v>41499</v>
      </c>
      <c r="N104" s="433" t="s">
        <v>1613</v>
      </c>
      <c r="O104" s="434">
        <v>41886</v>
      </c>
      <c r="P104" s="433"/>
      <c r="Q104" s="433"/>
      <c r="R104" s="433"/>
      <c r="S104" s="433"/>
    </row>
    <row r="105" spans="1:19" s="383" customFormat="1" ht="12.75">
      <c r="A105" s="384">
        <v>105</v>
      </c>
      <c r="B105" s="239" t="s">
        <v>52</v>
      </c>
      <c r="C105" s="333"/>
      <c r="D105" s="257">
        <v>41893</v>
      </c>
      <c r="E105" s="240" t="s">
        <v>839</v>
      </c>
      <c r="F105" s="241" t="s">
        <v>1614</v>
      </c>
      <c r="G105" s="240" t="s">
        <v>840</v>
      </c>
      <c r="H105" s="241" t="s">
        <v>841</v>
      </c>
      <c r="I105" s="242" t="s">
        <v>1615</v>
      </c>
      <c r="J105" s="286">
        <v>7480.8</v>
      </c>
      <c r="K105" s="227" t="s">
        <v>74</v>
      </c>
      <c r="L105" s="433">
        <v>45</v>
      </c>
      <c r="M105" s="434">
        <v>41047</v>
      </c>
      <c r="N105" s="433" t="s">
        <v>1616</v>
      </c>
      <c r="O105" s="434">
        <v>41823</v>
      </c>
      <c r="P105" s="433"/>
      <c r="Q105" s="433"/>
      <c r="R105" s="433"/>
      <c r="S105" s="433"/>
    </row>
    <row r="106" spans="1:19" s="383" customFormat="1" ht="12.75">
      <c r="A106" s="384">
        <v>106</v>
      </c>
      <c r="B106" s="239" t="s">
        <v>52</v>
      </c>
      <c r="C106" s="333"/>
      <c r="D106" s="257">
        <v>41894</v>
      </c>
      <c r="E106" s="240" t="s">
        <v>1617</v>
      </c>
      <c r="F106" s="241" t="s">
        <v>1618</v>
      </c>
      <c r="G106" s="240" t="s">
        <v>627</v>
      </c>
      <c r="H106" s="241">
        <v>260</v>
      </c>
      <c r="I106" s="242" t="s">
        <v>1619</v>
      </c>
      <c r="J106" s="286">
        <v>29.4</v>
      </c>
      <c r="K106" s="227" t="s">
        <v>1620</v>
      </c>
      <c r="L106" s="433">
        <v>124</v>
      </c>
      <c r="M106" s="434">
        <v>41799</v>
      </c>
      <c r="N106" s="433" t="s">
        <v>1385</v>
      </c>
      <c r="O106" s="434">
        <v>41894</v>
      </c>
      <c r="P106" s="433"/>
      <c r="Q106" s="433"/>
      <c r="R106" s="433"/>
      <c r="S106" s="433"/>
    </row>
    <row r="107" spans="1:19" s="383" customFormat="1" ht="12.75">
      <c r="A107" s="384">
        <v>107</v>
      </c>
      <c r="B107" s="239" t="s">
        <v>52</v>
      </c>
      <c r="C107" s="333"/>
      <c r="D107" s="257">
        <v>41899</v>
      </c>
      <c r="E107" s="240" t="s">
        <v>1621</v>
      </c>
      <c r="F107" s="241" t="s">
        <v>1622</v>
      </c>
      <c r="G107" s="240" t="s">
        <v>982</v>
      </c>
      <c r="H107" s="241">
        <v>301</v>
      </c>
      <c r="I107" s="242" t="s">
        <v>1623</v>
      </c>
      <c r="J107" s="286">
        <v>0</v>
      </c>
      <c r="K107" s="227" t="s">
        <v>1624</v>
      </c>
      <c r="L107" s="433">
        <v>213</v>
      </c>
      <c r="M107" s="434">
        <v>41605</v>
      </c>
      <c r="N107" s="433"/>
      <c r="O107" s="433"/>
      <c r="P107" s="433"/>
      <c r="Q107" s="433"/>
      <c r="R107" s="433"/>
      <c r="S107" s="433"/>
    </row>
    <row r="108" spans="1:19" s="383" customFormat="1" ht="12.75">
      <c r="A108" s="384">
        <v>108</v>
      </c>
      <c r="B108" s="239" t="s">
        <v>52</v>
      </c>
      <c r="C108" s="333"/>
      <c r="D108" s="257">
        <v>41904</v>
      </c>
      <c r="E108" s="240" t="s">
        <v>590</v>
      </c>
      <c r="F108" s="241" t="s">
        <v>1625</v>
      </c>
      <c r="G108" s="240" t="s">
        <v>87</v>
      </c>
      <c r="H108" s="241">
        <v>1401</v>
      </c>
      <c r="I108" s="242" t="s">
        <v>592</v>
      </c>
      <c r="J108" s="286">
        <v>21875.53</v>
      </c>
      <c r="K108" s="227" t="s">
        <v>1602</v>
      </c>
      <c r="L108" s="433">
        <v>125</v>
      </c>
      <c r="M108" s="434">
        <v>40897</v>
      </c>
      <c r="N108" s="433" t="s">
        <v>1626</v>
      </c>
      <c r="O108" s="434">
        <v>41437</v>
      </c>
      <c r="P108" s="433" t="s">
        <v>1627</v>
      </c>
      <c r="Q108" s="434">
        <v>41779</v>
      </c>
      <c r="R108" s="433"/>
      <c r="S108" s="433"/>
    </row>
    <row r="109" spans="1:19" s="383" customFormat="1" ht="12.75">
      <c r="A109" s="384">
        <v>109</v>
      </c>
      <c r="B109" s="239" t="s">
        <v>52</v>
      </c>
      <c r="C109" s="333"/>
      <c r="D109" s="257">
        <v>41907</v>
      </c>
      <c r="E109" s="240" t="s">
        <v>1490</v>
      </c>
      <c r="F109" s="241" t="s">
        <v>1471</v>
      </c>
      <c r="G109" s="240" t="s">
        <v>650</v>
      </c>
      <c r="H109" s="241">
        <v>2425</v>
      </c>
      <c r="I109" s="242" t="s">
        <v>1491</v>
      </c>
      <c r="J109" s="286">
        <v>10082.67</v>
      </c>
      <c r="K109" s="227" t="s">
        <v>74</v>
      </c>
      <c r="L109" s="433">
        <v>130</v>
      </c>
      <c r="M109" s="434">
        <v>41263</v>
      </c>
      <c r="N109" s="433" t="s">
        <v>1628</v>
      </c>
      <c r="O109" s="434">
        <v>41788</v>
      </c>
      <c r="P109" s="433" t="s">
        <v>1391</v>
      </c>
      <c r="Q109" s="434">
        <v>41907</v>
      </c>
      <c r="R109" s="433"/>
      <c r="S109" s="433"/>
    </row>
    <row r="110" spans="1:19" s="383" customFormat="1" ht="12.75">
      <c r="A110" s="384">
        <v>110</v>
      </c>
      <c r="B110" s="239" t="s">
        <v>52</v>
      </c>
      <c r="C110" s="333"/>
      <c r="D110" s="257">
        <v>41921</v>
      </c>
      <c r="E110" s="240" t="s">
        <v>1207</v>
      </c>
      <c r="F110" s="241" t="s">
        <v>1785</v>
      </c>
      <c r="G110" s="240" t="s">
        <v>1209</v>
      </c>
      <c r="H110" s="241">
        <v>1987</v>
      </c>
      <c r="I110" s="242" t="s">
        <v>1210</v>
      </c>
      <c r="J110" s="286">
        <v>106.26</v>
      </c>
      <c r="K110" s="227" t="s">
        <v>116</v>
      </c>
      <c r="L110" s="433">
        <v>225</v>
      </c>
      <c r="M110" s="434">
        <v>41246</v>
      </c>
      <c r="N110" s="433">
        <v>198</v>
      </c>
      <c r="O110" s="434">
        <v>41878</v>
      </c>
      <c r="P110" s="433"/>
      <c r="Q110" s="433"/>
      <c r="R110" s="433"/>
      <c r="S110" s="433"/>
    </row>
    <row r="111" spans="1:19" s="383" customFormat="1" ht="12.75">
      <c r="A111" s="384">
        <v>111</v>
      </c>
      <c r="B111" s="239" t="s">
        <v>52</v>
      </c>
      <c r="C111" s="333"/>
      <c r="D111" s="257">
        <v>41921</v>
      </c>
      <c r="E111" s="240" t="s">
        <v>1786</v>
      </c>
      <c r="F111" s="241" t="s">
        <v>1787</v>
      </c>
      <c r="G111" s="240" t="s">
        <v>727</v>
      </c>
      <c r="H111" s="241">
        <v>39</v>
      </c>
      <c r="I111" s="242" t="s">
        <v>1191</v>
      </c>
      <c r="J111" s="286">
        <v>0</v>
      </c>
      <c r="K111" s="227" t="s">
        <v>1788</v>
      </c>
      <c r="L111" s="433">
        <v>192</v>
      </c>
      <c r="M111" s="434">
        <v>41133</v>
      </c>
      <c r="N111" s="433"/>
      <c r="O111" s="433"/>
      <c r="P111" s="433"/>
      <c r="Q111" s="433"/>
      <c r="R111" s="433"/>
      <c r="S111" s="433"/>
    </row>
    <row r="112" spans="1:19" s="383" customFormat="1" ht="12.75">
      <c r="A112" s="384">
        <v>112</v>
      </c>
      <c r="B112" s="239" t="s">
        <v>52</v>
      </c>
      <c r="C112" s="333"/>
      <c r="D112" s="257">
        <v>41927</v>
      </c>
      <c r="E112" s="240" t="s">
        <v>59</v>
      </c>
      <c r="F112" s="241" t="s">
        <v>652</v>
      </c>
      <c r="G112" s="240" t="s">
        <v>61</v>
      </c>
      <c r="H112" s="241" t="s">
        <v>1789</v>
      </c>
      <c r="I112" s="242" t="s">
        <v>63</v>
      </c>
      <c r="J112" s="286">
        <v>0</v>
      </c>
      <c r="K112" s="227" t="s">
        <v>64</v>
      </c>
      <c r="L112" s="433">
        <v>78</v>
      </c>
      <c r="M112" s="434">
        <v>41745</v>
      </c>
      <c r="N112" s="433"/>
      <c r="O112" s="433"/>
      <c r="P112" s="433"/>
      <c r="Q112" s="433"/>
      <c r="R112" s="433"/>
      <c r="S112" s="433"/>
    </row>
    <row r="113" spans="1:19" s="383" customFormat="1" ht="12.75">
      <c r="A113" s="384">
        <v>113</v>
      </c>
      <c r="B113" s="239" t="s">
        <v>1312</v>
      </c>
      <c r="C113" s="333"/>
      <c r="D113" s="257">
        <v>41927</v>
      </c>
      <c r="E113" s="240" t="s">
        <v>582</v>
      </c>
      <c r="F113" s="241" t="s">
        <v>1486</v>
      </c>
      <c r="G113" s="240" t="s">
        <v>584</v>
      </c>
      <c r="H113" s="241">
        <v>327</v>
      </c>
      <c r="I113" s="242" t="s">
        <v>585</v>
      </c>
      <c r="J113" s="286">
        <v>51719.29</v>
      </c>
      <c r="K113" s="227" t="s">
        <v>74</v>
      </c>
      <c r="L113" s="433">
        <v>13</v>
      </c>
      <c r="M113" s="434">
        <v>39497</v>
      </c>
      <c r="N113" s="433" t="s">
        <v>1790</v>
      </c>
      <c r="O113" s="434">
        <v>40548</v>
      </c>
      <c r="P113" s="433" t="s">
        <v>1791</v>
      </c>
      <c r="Q113" s="434">
        <v>41207</v>
      </c>
      <c r="R113" s="433" t="s">
        <v>1792</v>
      </c>
      <c r="S113" s="434">
        <v>41775</v>
      </c>
    </row>
    <row r="114" spans="1:19" s="383" customFormat="1" ht="12.75">
      <c r="A114" s="384">
        <v>114</v>
      </c>
      <c r="B114" s="239" t="s">
        <v>52</v>
      </c>
      <c r="C114" s="333"/>
      <c r="D114" s="257">
        <v>41928</v>
      </c>
      <c r="E114" s="240" t="s">
        <v>1186</v>
      </c>
      <c r="F114" s="241" t="s">
        <v>1793</v>
      </c>
      <c r="G114" s="240" t="s">
        <v>1188</v>
      </c>
      <c r="H114" s="241">
        <v>4272</v>
      </c>
      <c r="I114" s="242" t="s">
        <v>1189</v>
      </c>
      <c r="J114" s="286">
        <v>49.05</v>
      </c>
      <c r="K114" s="227" t="s">
        <v>74</v>
      </c>
      <c r="L114" s="433">
        <v>191</v>
      </c>
      <c r="M114" s="434">
        <v>41863</v>
      </c>
      <c r="N114" s="433"/>
      <c r="O114" s="433"/>
      <c r="P114" s="433"/>
      <c r="Q114" s="433"/>
      <c r="R114" s="433"/>
      <c r="S114" s="433"/>
    </row>
    <row r="115" spans="1:19" s="383" customFormat="1" ht="12.75">
      <c r="A115" s="384">
        <v>115</v>
      </c>
      <c r="B115" s="239" t="s">
        <v>52</v>
      </c>
      <c r="C115" s="333"/>
      <c r="D115" s="257">
        <v>41929</v>
      </c>
      <c r="E115" s="240" t="s">
        <v>1794</v>
      </c>
      <c r="F115" s="241" t="s">
        <v>1795</v>
      </c>
      <c r="G115" s="240" t="s">
        <v>1300</v>
      </c>
      <c r="H115" s="241" t="s">
        <v>1582</v>
      </c>
      <c r="I115" s="242" t="s">
        <v>1583</v>
      </c>
      <c r="J115" s="286">
        <v>0</v>
      </c>
      <c r="K115" s="227" t="s">
        <v>64</v>
      </c>
      <c r="L115" s="433">
        <v>230</v>
      </c>
      <c r="M115" s="434">
        <v>41906</v>
      </c>
      <c r="N115" s="433"/>
      <c r="O115" s="433"/>
      <c r="P115" s="433"/>
      <c r="Q115" s="433"/>
      <c r="R115" s="433"/>
      <c r="S115" s="433"/>
    </row>
    <row r="116" spans="1:19" s="383" customFormat="1" ht="12.75">
      <c r="A116" s="384">
        <v>116</v>
      </c>
      <c r="B116" s="239" t="s">
        <v>52</v>
      </c>
      <c r="C116" s="333"/>
      <c r="D116" s="257">
        <v>41929</v>
      </c>
      <c r="E116" s="240" t="s">
        <v>328</v>
      </c>
      <c r="F116" s="241" t="s">
        <v>1796</v>
      </c>
      <c r="G116" s="240" t="s">
        <v>330</v>
      </c>
      <c r="H116" s="241">
        <v>5500</v>
      </c>
      <c r="I116" s="242" t="s">
        <v>331</v>
      </c>
      <c r="J116" s="286">
        <v>0</v>
      </c>
      <c r="K116" s="227" t="s">
        <v>74</v>
      </c>
      <c r="L116" s="433">
        <v>49</v>
      </c>
      <c r="M116" s="434">
        <v>41718</v>
      </c>
      <c r="N116" s="433"/>
      <c r="O116" s="433"/>
      <c r="P116" s="433"/>
      <c r="Q116" s="433"/>
      <c r="R116" s="433"/>
      <c r="S116" s="433"/>
    </row>
    <row r="117" spans="1:19" s="383" customFormat="1" ht="12.75">
      <c r="A117" s="384">
        <v>117</v>
      </c>
      <c r="B117" s="239" t="s">
        <v>1312</v>
      </c>
      <c r="C117" s="333"/>
      <c r="D117" s="257">
        <v>41933</v>
      </c>
      <c r="E117" s="240" t="s">
        <v>992</v>
      </c>
      <c r="F117" s="241" t="s">
        <v>1633</v>
      </c>
      <c r="G117" s="240" t="s">
        <v>377</v>
      </c>
      <c r="H117" s="241">
        <v>260</v>
      </c>
      <c r="I117" s="242" t="s">
        <v>1632</v>
      </c>
      <c r="J117" s="286">
        <v>39026.15</v>
      </c>
      <c r="K117" s="227" t="s">
        <v>74</v>
      </c>
      <c r="L117" s="433">
        <v>119</v>
      </c>
      <c r="M117" s="434">
        <v>41227</v>
      </c>
      <c r="N117" s="433" t="s">
        <v>1797</v>
      </c>
      <c r="O117" s="434">
        <v>41851</v>
      </c>
      <c r="P117" s="433"/>
      <c r="Q117" s="433"/>
      <c r="R117" s="433"/>
      <c r="S117" s="433"/>
    </row>
    <row r="118" spans="1:19" s="383" customFormat="1" ht="12.75">
      <c r="A118" s="384">
        <v>118</v>
      </c>
      <c r="B118" s="239" t="s">
        <v>52</v>
      </c>
      <c r="C118" s="333"/>
      <c r="D118" s="257">
        <v>41935</v>
      </c>
      <c r="E118" s="240" t="s">
        <v>59</v>
      </c>
      <c r="F118" s="241" t="s">
        <v>652</v>
      </c>
      <c r="G118" s="240" t="s">
        <v>61</v>
      </c>
      <c r="H118" s="241" t="s">
        <v>1798</v>
      </c>
      <c r="I118" s="242" t="s">
        <v>1292</v>
      </c>
      <c r="J118" s="286">
        <v>0</v>
      </c>
      <c r="K118" s="227" t="s">
        <v>64</v>
      </c>
      <c r="L118" s="433">
        <v>198</v>
      </c>
      <c r="M118" s="434">
        <v>41213</v>
      </c>
      <c r="N118" s="433"/>
      <c r="O118" s="433"/>
      <c r="P118" s="433"/>
      <c r="Q118" s="433"/>
      <c r="R118" s="433"/>
      <c r="S118" s="433"/>
    </row>
    <row r="119" spans="1:19" s="383" customFormat="1" ht="12.75">
      <c r="A119" s="384">
        <v>119</v>
      </c>
      <c r="B119" s="239" t="s">
        <v>52</v>
      </c>
      <c r="C119" s="333"/>
      <c r="D119" s="257">
        <v>41936</v>
      </c>
      <c r="E119" s="240" t="s">
        <v>1799</v>
      </c>
      <c r="F119" s="241" t="s">
        <v>1800</v>
      </c>
      <c r="G119" s="240" t="s">
        <v>1297</v>
      </c>
      <c r="H119" s="241">
        <v>1292</v>
      </c>
      <c r="I119" s="242" t="s">
        <v>1801</v>
      </c>
      <c r="J119" s="286">
        <v>0</v>
      </c>
      <c r="K119" s="227" t="s">
        <v>64</v>
      </c>
      <c r="L119" s="433">
        <v>69</v>
      </c>
      <c r="M119" s="434">
        <v>38904</v>
      </c>
      <c r="N119" s="433"/>
      <c r="O119" s="433"/>
      <c r="P119" s="433"/>
      <c r="Q119" s="433"/>
      <c r="R119" s="433"/>
      <c r="S119" s="433"/>
    </row>
    <row r="120" spans="1:19" s="383" customFormat="1" ht="12.75">
      <c r="A120" s="384">
        <v>120</v>
      </c>
      <c r="B120" s="239" t="s">
        <v>52</v>
      </c>
      <c r="C120" s="333"/>
      <c r="D120" s="257">
        <v>41940</v>
      </c>
      <c r="E120" s="240" t="s">
        <v>1802</v>
      </c>
      <c r="F120" s="241" t="s">
        <v>1803</v>
      </c>
      <c r="G120" s="240" t="s">
        <v>257</v>
      </c>
      <c r="H120" s="241">
        <v>1774</v>
      </c>
      <c r="I120" s="242" t="s">
        <v>1804</v>
      </c>
      <c r="J120" s="286">
        <v>46.38</v>
      </c>
      <c r="K120" s="227" t="s">
        <v>64</v>
      </c>
      <c r="L120" s="433">
        <v>154</v>
      </c>
      <c r="M120" s="434">
        <v>41824</v>
      </c>
      <c r="N120" s="433"/>
      <c r="O120" s="433"/>
      <c r="P120" s="433"/>
      <c r="Q120" s="433"/>
      <c r="R120" s="433"/>
      <c r="S120" s="433"/>
    </row>
    <row r="121" spans="1:19" s="383" customFormat="1" ht="12.75">
      <c r="A121" s="384">
        <v>121</v>
      </c>
      <c r="B121" s="239" t="s">
        <v>52</v>
      </c>
      <c r="C121" s="333"/>
      <c r="D121" s="257">
        <v>41940</v>
      </c>
      <c r="E121" s="240" t="s">
        <v>1194</v>
      </c>
      <c r="F121" s="241" t="s">
        <v>1805</v>
      </c>
      <c r="G121" s="240" t="s">
        <v>942</v>
      </c>
      <c r="H121" s="241">
        <v>2040</v>
      </c>
      <c r="I121" s="242" t="s">
        <v>1196</v>
      </c>
      <c r="J121" s="286">
        <v>6631.5</v>
      </c>
      <c r="K121" s="227" t="s">
        <v>74</v>
      </c>
      <c r="L121" s="433">
        <v>72</v>
      </c>
      <c r="M121" s="434">
        <v>41113</v>
      </c>
      <c r="N121" s="433" t="s">
        <v>1806</v>
      </c>
      <c r="O121" s="434">
        <v>41865</v>
      </c>
      <c r="P121" s="433"/>
      <c r="Q121" s="433"/>
      <c r="R121" s="433"/>
      <c r="S121" s="433"/>
    </row>
    <row r="122" spans="1:19" s="383" customFormat="1" ht="12.75">
      <c r="A122" s="384">
        <v>122</v>
      </c>
      <c r="B122" s="239" t="s">
        <v>52</v>
      </c>
      <c r="C122" s="333"/>
      <c r="D122" s="257">
        <v>41940</v>
      </c>
      <c r="E122" s="240" t="s">
        <v>1694</v>
      </c>
      <c r="F122" s="241" t="s">
        <v>1807</v>
      </c>
      <c r="G122" s="240" t="s">
        <v>1696</v>
      </c>
      <c r="H122" s="241">
        <v>50</v>
      </c>
      <c r="I122" s="242" t="s">
        <v>1697</v>
      </c>
      <c r="J122" s="286">
        <v>0</v>
      </c>
      <c r="K122" s="227" t="s">
        <v>116</v>
      </c>
      <c r="L122" s="433">
        <v>242</v>
      </c>
      <c r="M122" s="434">
        <v>41915</v>
      </c>
      <c r="N122" s="433"/>
      <c r="O122" s="433"/>
      <c r="P122" s="433"/>
      <c r="Q122" s="433"/>
      <c r="R122" s="433"/>
      <c r="S122" s="433"/>
    </row>
    <row r="123" spans="1:19" s="383" customFormat="1" ht="12.75">
      <c r="A123" s="384">
        <v>123</v>
      </c>
      <c r="B123" s="239" t="s">
        <v>52</v>
      </c>
      <c r="C123" s="333"/>
      <c r="D123" s="257">
        <v>41940</v>
      </c>
      <c r="E123" s="240" t="s">
        <v>1808</v>
      </c>
      <c r="F123" s="241" t="s">
        <v>1809</v>
      </c>
      <c r="G123" s="240" t="s">
        <v>55</v>
      </c>
      <c r="H123" s="241">
        <v>3412</v>
      </c>
      <c r="I123" s="242" t="s">
        <v>1810</v>
      </c>
      <c r="J123" s="286">
        <v>0</v>
      </c>
      <c r="K123" s="227" t="s">
        <v>64</v>
      </c>
      <c r="L123" s="433">
        <v>239</v>
      </c>
      <c r="M123" s="434">
        <v>36515</v>
      </c>
      <c r="N123" s="433"/>
      <c r="O123" s="433"/>
      <c r="P123" s="433"/>
      <c r="Q123" s="433"/>
      <c r="R123" s="433"/>
      <c r="S123" s="433"/>
    </row>
    <row r="124" spans="1:19" s="383" customFormat="1" ht="12.75">
      <c r="A124" s="384">
        <v>124</v>
      </c>
      <c r="B124" s="239" t="s">
        <v>52</v>
      </c>
      <c r="C124" s="333"/>
      <c r="D124" s="257">
        <v>41941</v>
      </c>
      <c r="E124" s="240" t="s">
        <v>1811</v>
      </c>
      <c r="F124" s="241" t="s">
        <v>1812</v>
      </c>
      <c r="G124" s="240" t="s">
        <v>538</v>
      </c>
      <c r="H124" s="241" t="s">
        <v>539</v>
      </c>
      <c r="I124" s="242" t="s">
        <v>540</v>
      </c>
      <c r="J124" s="286">
        <v>320.69</v>
      </c>
      <c r="K124" s="227" t="s">
        <v>74</v>
      </c>
      <c r="L124" s="433" t="s">
        <v>1813</v>
      </c>
      <c r="M124" s="434">
        <v>38142</v>
      </c>
      <c r="N124" s="433" t="s">
        <v>1814</v>
      </c>
      <c r="O124" s="434">
        <v>41766</v>
      </c>
      <c r="P124" s="433"/>
      <c r="Q124" s="433"/>
      <c r="R124" s="433"/>
      <c r="S124" s="433"/>
    </row>
    <row r="125" spans="1:19" s="383" customFormat="1" ht="12.75">
      <c r="A125" s="384">
        <v>125</v>
      </c>
      <c r="B125" s="239" t="s">
        <v>52</v>
      </c>
      <c r="C125" s="333"/>
      <c r="D125" s="257">
        <v>41941</v>
      </c>
      <c r="E125" s="240" t="s">
        <v>1211</v>
      </c>
      <c r="F125" s="241" t="s">
        <v>1815</v>
      </c>
      <c r="G125" s="240" t="s">
        <v>1213</v>
      </c>
      <c r="H125" s="241">
        <v>664</v>
      </c>
      <c r="I125" s="242" t="s">
        <v>1214</v>
      </c>
      <c r="J125" s="286">
        <v>270.37</v>
      </c>
      <c r="K125" s="227" t="s">
        <v>74</v>
      </c>
      <c r="L125" s="433">
        <v>8388</v>
      </c>
      <c r="M125" s="434">
        <v>13807</v>
      </c>
      <c r="N125" s="433" t="s">
        <v>1816</v>
      </c>
      <c r="O125" s="434">
        <v>41311</v>
      </c>
      <c r="P125" s="433" t="s">
        <v>1817</v>
      </c>
      <c r="Q125" s="434">
        <v>41879</v>
      </c>
      <c r="R125" s="433"/>
      <c r="S125" s="433"/>
    </row>
    <row r="126" spans="1:19" s="383" customFormat="1" ht="12.75">
      <c r="A126" s="384">
        <v>126</v>
      </c>
      <c r="B126" s="239" t="s">
        <v>52</v>
      </c>
      <c r="C126" s="333"/>
      <c r="D126" s="257">
        <v>41947</v>
      </c>
      <c r="E126" s="240" t="s">
        <v>1980</v>
      </c>
      <c r="F126" s="241" t="s">
        <v>1981</v>
      </c>
      <c r="G126" s="240" t="s">
        <v>481</v>
      </c>
      <c r="H126" s="241">
        <v>3740</v>
      </c>
      <c r="I126" s="242" t="s">
        <v>1982</v>
      </c>
      <c r="J126" s="286">
        <v>97.44</v>
      </c>
      <c r="K126" s="227" t="s">
        <v>640</v>
      </c>
      <c r="L126" s="433">
        <v>110</v>
      </c>
      <c r="M126" s="434">
        <v>41549</v>
      </c>
      <c r="N126" s="433"/>
      <c r="O126" s="433"/>
      <c r="P126" s="433"/>
      <c r="Q126" s="433"/>
      <c r="R126" s="433"/>
      <c r="S126" s="433"/>
    </row>
    <row r="127" spans="1:19" s="383" customFormat="1" ht="12.75">
      <c r="A127" s="384">
        <v>127</v>
      </c>
      <c r="B127" s="239" t="s">
        <v>52</v>
      </c>
      <c r="C127" s="333"/>
      <c r="D127" s="257">
        <v>41949</v>
      </c>
      <c r="E127" s="240" t="s">
        <v>905</v>
      </c>
      <c r="F127" s="241" t="s">
        <v>1234</v>
      </c>
      <c r="G127" s="240" t="s">
        <v>946</v>
      </c>
      <c r="H127" s="241" t="s">
        <v>1983</v>
      </c>
      <c r="I127" s="242" t="s">
        <v>1984</v>
      </c>
      <c r="J127" s="286">
        <v>0</v>
      </c>
      <c r="K127" s="227" t="s">
        <v>944</v>
      </c>
      <c r="L127" s="433">
        <v>170</v>
      </c>
      <c r="M127" s="434">
        <v>41842</v>
      </c>
      <c r="N127" s="433"/>
      <c r="O127" s="433"/>
      <c r="P127" s="433"/>
      <c r="Q127" s="433"/>
      <c r="R127" s="433"/>
      <c r="S127" s="433"/>
    </row>
    <row r="128" spans="1:19" s="383" customFormat="1" ht="12.75">
      <c r="A128" s="384">
        <v>128</v>
      </c>
      <c r="B128" s="239" t="s">
        <v>52</v>
      </c>
      <c r="C128" s="333"/>
      <c r="D128" s="257">
        <v>41950</v>
      </c>
      <c r="E128" s="240" t="s">
        <v>1985</v>
      </c>
      <c r="F128" s="241" t="s">
        <v>1986</v>
      </c>
      <c r="G128" s="240" t="s">
        <v>1987</v>
      </c>
      <c r="H128" s="241">
        <v>2608</v>
      </c>
      <c r="I128" s="242" t="s">
        <v>1988</v>
      </c>
      <c r="J128" s="286">
        <v>15.67</v>
      </c>
      <c r="K128" s="227" t="s">
        <v>116</v>
      </c>
      <c r="L128" s="433">
        <v>192</v>
      </c>
      <c r="M128" s="434">
        <v>41568</v>
      </c>
      <c r="N128" s="433"/>
      <c r="O128" s="433"/>
      <c r="P128" s="433"/>
      <c r="Q128" s="433"/>
      <c r="R128" s="433"/>
      <c r="S128" s="433"/>
    </row>
    <row r="129" spans="1:19" s="383" customFormat="1" ht="12.75">
      <c r="A129" s="384">
        <v>129</v>
      </c>
      <c r="B129" s="239" t="s">
        <v>52</v>
      </c>
      <c r="C129" s="333"/>
      <c r="D129" s="257">
        <v>41953</v>
      </c>
      <c r="E129" s="240" t="s">
        <v>1989</v>
      </c>
      <c r="F129" s="241" t="s">
        <v>1990</v>
      </c>
      <c r="G129" s="240" t="s">
        <v>87</v>
      </c>
      <c r="H129" s="241" t="s">
        <v>1991</v>
      </c>
      <c r="I129" s="242" t="s">
        <v>1992</v>
      </c>
      <c r="J129" s="286">
        <v>71.49</v>
      </c>
      <c r="K129" s="227" t="s">
        <v>371</v>
      </c>
      <c r="L129" s="433">
        <v>53</v>
      </c>
      <c r="M129" s="434">
        <v>40952</v>
      </c>
      <c r="N129" s="433"/>
      <c r="O129" s="433"/>
      <c r="P129" s="433"/>
      <c r="Q129" s="433"/>
      <c r="R129" s="433"/>
      <c r="S129" s="433"/>
    </row>
    <row r="130" spans="1:19" s="383" customFormat="1" ht="12.75">
      <c r="A130" s="384">
        <v>130</v>
      </c>
      <c r="B130" s="239" t="s">
        <v>52</v>
      </c>
      <c r="C130" s="333"/>
      <c r="D130" s="257">
        <v>41960</v>
      </c>
      <c r="E130" s="240" t="s">
        <v>59</v>
      </c>
      <c r="F130" s="241" t="s">
        <v>652</v>
      </c>
      <c r="G130" s="240" t="s">
        <v>61</v>
      </c>
      <c r="H130" s="241" t="s">
        <v>1839</v>
      </c>
      <c r="I130" s="242" t="s">
        <v>63</v>
      </c>
      <c r="J130" s="286">
        <v>0</v>
      </c>
      <c r="K130" s="227" t="s">
        <v>64</v>
      </c>
      <c r="L130" s="433">
        <v>271</v>
      </c>
      <c r="M130" s="434">
        <v>41949</v>
      </c>
      <c r="N130" s="433"/>
      <c r="O130" s="433"/>
      <c r="P130" s="433"/>
      <c r="Q130" s="433"/>
      <c r="R130" s="433"/>
      <c r="S130" s="433"/>
    </row>
    <row r="131" spans="1:19" s="383" customFormat="1" ht="12.75">
      <c r="A131" s="384">
        <v>131</v>
      </c>
      <c r="B131" s="239" t="s">
        <v>52</v>
      </c>
      <c r="C131" s="333"/>
      <c r="D131" s="257">
        <v>41960</v>
      </c>
      <c r="E131" s="240" t="s">
        <v>1994</v>
      </c>
      <c r="F131" s="241" t="s">
        <v>1993</v>
      </c>
      <c r="G131" s="240" t="s">
        <v>505</v>
      </c>
      <c r="H131" s="241" t="s">
        <v>1568</v>
      </c>
      <c r="I131" s="242" t="s">
        <v>1569</v>
      </c>
      <c r="J131" s="286">
        <v>0</v>
      </c>
      <c r="K131" s="227" t="s">
        <v>64</v>
      </c>
      <c r="L131" s="433">
        <v>226</v>
      </c>
      <c r="M131" s="434">
        <v>41897</v>
      </c>
      <c r="N131" s="433"/>
      <c r="O131" s="433"/>
      <c r="P131" s="433"/>
      <c r="Q131" s="433"/>
      <c r="R131" s="433"/>
      <c r="S131" s="433"/>
    </row>
    <row r="132" spans="1:19" s="383" customFormat="1" ht="12.75">
      <c r="A132" s="384">
        <v>132</v>
      </c>
      <c r="B132" s="239" t="s">
        <v>52</v>
      </c>
      <c r="C132" s="333"/>
      <c r="D132" s="257">
        <v>41960</v>
      </c>
      <c r="E132" s="240" t="s">
        <v>1739</v>
      </c>
      <c r="F132" s="241" t="s">
        <v>1995</v>
      </c>
      <c r="G132" s="240" t="s">
        <v>277</v>
      </c>
      <c r="H132" s="241">
        <v>500</v>
      </c>
      <c r="I132" s="242" t="s">
        <v>1740</v>
      </c>
      <c r="J132" s="286">
        <v>77.22</v>
      </c>
      <c r="K132" s="227" t="s">
        <v>116</v>
      </c>
      <c r="L132" s="433"/>
      <c r="M132" s="433"/>
      <c r="N132" s="433"/>
      <c r="O132" s="433"/>
      <c r="P132" s="433"/>
      <c r="Q132" s="433"/>
      <c r="R132" s="433"/>
      <c r="S132" s="433"/>
    </row>
    <row r="133" spans="1:19" s="383" customFormat="1" ht="12.75">
      <c r="A133" s="384">
        <v>133</v>
      </c>
      <c r="B133" s="239" t="s">
        <v>52</v>
      </c>
      <c r="C133" s="333"/>
      <c r="D133" s="257">
        <v>41960</v>
      </c>
      <c r="E133" s="240" t="s">
        <v>1996</v>
      </c>
      <c r="F133" s="241" t="s">
        <v>1997</v>
      </c>
      <c r="G133" s="240" t="s">
        <v>1369</v>
      </c>
      <c r="H133" s="241">
        <v>651</v>
      </c>
      <c r="I133" s="242" t="s">
        <v>1998</v>
      </c>
      <c r="J133" s="286">
        <v>97.52</v>
      </c>
      <c r="K133" s="227" t="s">
        <v>116</v>
      </c>
      <c r="L133" s="433">
        <v>108</v>
      </c>
      <c r="M133" s="434">
        <v>38254</v>
      </c>
      <c r="N133" s="433"/>
      <c r="O133" s="433"/>
      <c r="P133" s="433"/>
      <c r="Q133" s="433"/>
      <c r="R133" s="433"/>
      <c r="S133" s="433"/>
    </row>
    <row r="134" spans="1:19" s="383" customFormat="1" ht="12.75">
      <c r="A134" s="384">
        <v>134</v>
      </c>
      <c r="B134" s="239" t="s">
        <v>52</v>
      </c>
      <c r="C134" s="333"/>
      <c r="D134" s="257">
        <v>41960</v>
      </c>
      <c r="E134" s="240" t="s">
        <v>776</v>
      </c>
      <c r="F134" s="241" t="s">
        <v>777</v>
      </c>
      <c r="G134" s="240" t="s">
        <v>87</v>
      </c>
      <c r="H134" s="241" t="s">
        <v>1353</v>
      </c>
      <c r="I134" s="242" t="s">
        <v>1354</v>
      </c>
      <c r="J134" s="286">
        <v>0</v>
      </c>
      <c r="K134" s="227" t="s">
        <v>64</v>
      </c>
      <c r="L134" s="433">
        <v>180</v>
      </c>
      <c r="M134" s="434">
        <v>41851</v>
      </c>
      <c r="N134" s="433"/>
      <c r="O134" s="433"/>
      <c r="P134" s="433"/>
      <c r="Q134" s="433"/>
      <c r="R134" s="433"/>
      <c r="S134" s="433"/>
    </row>
    <row r="135" spans="1:19" s="383" customFormat="1" ht="12.75">
      <c r="A135" s="384">
        <v>135</v>
      </c>
      <c r="B135" s="239" t="s">
        <v>52</v>
      </c>
      <c r="C135" s="333"/>
      <c r="D135" s="257">
        <v>41960</v>
      </c>
      <c r="E135" s="240" t="s">
        <v>821</v>
      </c>
      <c r="F135" s="241" t="s">
        <v>822</v>
      </c>
      <c r="G135" s="240" t="s">
        <v>1748</v>
      </c>
      <c r="H135" s="241" t="s">
        <v>1958</v>
      </c>
      <c r="I135" s="242" t="s">
        <v>1750</v>
      </c>
      <c r="J135" s="286">
        <v>9114.51</v>
      </c>
      <c r="K135" s="227" t="s">
        <v>74</v>
      </c>
      <c r="L135" s="433">
        <v>41</v>
      </c>
      <c r="M135" s="434">
        <v>41347</v>
      </c>
      <c r="N135" s="433" t="s">
        <v>1999</v>
      </c>
      <c r="O135" s="434">
        <v>41932</v>
      </c>
      <c r="P135" s="433"/>
      <c r="Q135" s="433"/>
      <c r="R135" s="433"/>
      <c r="S135" s="433"/>
    </row>
    <row r="136" spans="1:19" s="383" customFormat="1" ht="12.75">
      <c r="A136" s="384">
        <v>136</v>
      </c>
      <c r="B136" s="239" t="s">
        <v>52</v>
      </c>
      <c r="C136" s="333"/>
      <c r="D136" s="257">
        <v>41960</v>
      </c>
      <c r="E136" s="240" t="s">
        <v>401</v>
      </c>
      <c r="F136" s="241" t="s">
        <v>2000</v>
      </c>
      <c r="G136" s="240" t="s">
        <v>870</v>
      </c>
      <c r="H136" s="242" t="s">
        <v>2001</v>
      </c>
      <c r="I136" s="242" t="s">
        <v>404</v>
      </c>
      <c r="J136" s="286">
        <v>25.48</v>
      </c>
      <c r="K136" s="227" t="s">
        <v>116</v>
      </c>
      <c r="L136" s="433">
        <v>71</v>
      </c>
      <c r="M136" s="434">
        <v>41743</v>
      </c>
      <c r="N136" s="433"/>
      <c r="O136" s="433"/>
      <c r="P136" s="433"/>
      <c r="Q136" s="433"/>
      <c r="R136" s="433"/>
      <c r="S136" s="433"/>
    </row>
    <row r="137" spans="1:19" s="383" customFormat="1" ht="12.75">
      <c r="A137" s="384">
        <v>137</v>
      </c>
      <c r="B137" s="239" t="s">
        <v>52</v>
      </c>
      <c r="C137" s="333"/>
      <c r="D137" s="257">
        <v>41961</v>
      </c>
      <c r="E137" s="240" t="s">
        <v>541</v>
      </c>
      <c r="F137" s="241" t="s">
        <v>2002</v>
      </c>
      <c r="G137" s="240" t="s">
        <v>543</v>
      </c>
      <c r="H137" s="241">
        <v>576</v>
      </c>
      <c r="I137" s="242" t="s">
        <v>545</v>
      </c>
      <c r="J137" s="286">
        <v>13059.75</v>
      </c>
      <c r="K137" s="227" t="s">
        <v>74</v>
      </c>
      <c r="L137" s="433">
        <v>135</v>
      </c>
      <c r="M137" s="434">
        <v>41263</v>
      </c>
      <c r="N137" s="433" t="s">
        <v>2003</v>
      </c>
      <c r="O137" s="434">
        <v>41766</v>
      </c>
      <c r="P137" s="433"/>
      <c r="Q137" s="433"/>
      <c r="R137" s="433"/>
      <c r="S137" s="433"/>
    </row>
    <row r="138" spans="1:19" s="383" customFormat="1" ht="12.75">
      <c r="A138" s="384">
        <v>138</v>
      </c>
      <c r="B138" s="257" t="s">
        <v>52</v>
      </c>
      <c r="C138" s="333"/>
      <c r="D138" s="257">
        <v>41962</v>
      </c>
      <c r="E138" s="240" t="s">
        <v>375</v>
      </c>
      <c r="F138" s="241" t="s">
        <v>2004</v>
      </c>
      <c r="G138" s="240" t="s">
        <v>377</v>
      </c>
      <c r="H138" s="241" t="s">
        <v>378</v>
      </c>
      <c r="I138" s="242" t="s">
        <v>379</v>
      </c>
      <c r="J138" s="286">
        <v>693.48</v>
      </c>
      <c r="K138" s="227" t="s">
        <v>274</v>
      </c>
      <c r="L138" s="433">
        <v>64</v>
      </c>
      <c r="M138" s="434">
        <v>41732</v>
      </c>
      <c r="N138" s="433"/>
      <c r="O138" s="433"/>
      <c r="P138" s="433"/>
      <c r="Q138" s="433"/>
      <c r="R138" s="433"/>
      <c r="S138" s="433"/>
    </row>
    <row r="139" spans="1:13" ht="12.75">
      <c r="A139" s="384">
        <v>139</v>
      </c>
      <c r="B139" s="239" t="s">
        <v>52</v>
      </c>
      <c r="C139" s="333"/>
      <c r="D139" s="257">
        <v>41962</v>
      </c>
      <c r="E139" s="240" t="s">
        <v>375</v>
      </c>
      <c r="F139" s="241" t="s">
        <v>2004</v>
      </c>
      <c r="G139" s="240" t="s">
        <v>277</v>
      </c>
      <c r="H139" s="241">
        <v>671</v>
      </c>
      <c r="I139" s="242" t="s">
        <v>278</v>
      </c>
      <c r="J139" s="286">
        <v>676.13</v>
      </c>
      <c r="K139" s="227" t="s">
        <v>274</v>
      </c>
      <c r="L139" s="433">
        <v>40</v>
      </c>
      <c r="M139" s="435">
        <v>41694</v>
      </c>
    </row>
    <row r="140" spans="1:13" ht="12.75">
      <c r="A140" s="384">
        <v>140</v>
      </c>
      <c r="B140" s="239" t="s">
        <v>52</v>
      </c>
      <c r="C140" s="333"/>
      <c r="D140" s="257">
        <v>41962</v>
      </c>
      <c r="E140" s="240" t="s">
        <v>2005</v>
      </c>
      <c r="F140" s="241" t="s">
        <v>2006</v>
      </c>
      <c r="G140" s="240" t="s">
        <v>311</v>
      </c>
      <c r="H140" s="241">
        <v>4615</v>
      </c>
      <c r="I140" s="242" t="s">
        <v>2007</v>
      </c>
      <c r="J140" s="286">
        <v>61</v>
      </c>
      <c r="K140" s="227" t="s">
        <v>74</v>
      </c>
      <c r="L140" s="433" t="s">
        <v>2008</v>
      </c>
      <c r="M140" s="435">
        <v>41372</v>
      </c>
    </row>
    <row r="141" spans="1:13" ht="12.75">
      <c r="A141" s="384">
        <v>141</v>
      </c>
      <c r="B141" s="239" t="s">
        <v>52</v>
      </c>
      <c r="C141" s="333"/>
      <c r="D141" s="257">
        <v>41963</v>
      </c>
      <c r="E141" s="240" t="s">
        <v>136</v>
      </c>
      <c r="F141" s="241" t="s">
        <v>1299</v>
      </c>
      <c r="G141" s="240" t="s">
        <v>133</v>
      </c>
      <c r="H141" s="242" t="s">
        <v>2009</v>
      </c>
      <c r="I141" s="242" t="s">
        <v>138</v>
      </c>
      <c r="J141" s="286">
        <v>141.33</v>
      </c>
      <c r="K141" s="227" t="s">
        <v>135</v>
      </c>
      <c r="L141" s="433" t="s">
        <v>2010</v>
      </c>
      <c r="M141" s="435">
        <v>41824</v>
      </c>
    </row>
    <row r="142" spans="1:13" ht="12.75">
      <c r="A142" s="384">
        <v>142</v>
      </c>
      <c r="B142" s="239" t="s">
        <v>52</v>
      </c>
      <c r="C142" s="333"/>
      <c r="D142" s="257">
        <v>41964</v>
      </c>
      <c r="E142" s="240" t="s">
        <v>2011</v>
      </c>
      <c r="F142" s="241" t="s">
        <v>2012</v>
      </c>
      <c r="G142" s="240" t="s">
        <v>87</v>
      </c>
      <c r="H142" s="241" t="s">
        <v>2013</v>
      </c>
      <c r="I142" s="242" t="s">
        <v>2014</v>
      </c>
      <c r="J142" s="286">
        <v>0</v>
      </c>
      <c r="K142" s="227" t="s">
        <v>64</v>
      </c>
      <c r="L142" s="433">
        <v>28</v>
      </c>
      <c r="M142" s="435">
        <v>41316</v>
      </c>
    </row>
    <row r="143" spans="1:13" ht="12.75">
      <c r="A143" s="384">
        <v>143</v>
      </c>
      <c r="B143" s="239" t="s">
        <v>52</v>
      </c>
      <c r="C143" s="333"/>
      <c r="D143" s="257">
        <v>41964</v>
      </c>
      <c r="E143" s="240" t="s">
        <v>2015</v>
      </c>
      <c r="F143" s="293" t="s">
        <v>2016</v>
      </c>
      <c r="G143" s="240" t="s">
        <v>602</v>
      </c>
      <c r="H143" s="241">
        <v>295</v>
      </c>
      <c r="I143" s="242" t="s">
        <v>604</v>
      </c>
      <c r="J143" s="286">
        <v>29.65</v>
      </c>
      <c r="K143" s="227" t="s">
        <v>116</v>
      </c>
      <c r="L143" s="433">
        <v>114</v>
      </c>
      <c r="M143" s="435">
        <v>41785</v>
      </c>
    </row>
    <row r="144" spans="1:19" ht="12.75">
      <c r="A144" s="384">
        <v>144</v>
      </c>
      <c r="B144" s="239" t="s">
        <v>52</v>
      </c>
      <c r="C144" s="333"/>
      <c r="D144" s="257">
        <v>41967</v>
      </c>
      <c r="E144" s="240" t="s">
        <v>905</v>
      </c>
      <c r="F144" s="241" t="s">
        <v>1234</v>
      </c>
      <c r="G144" s="240" t="s">
        <v>87</v>
      </c>
      <c r="H144" s="241">
        <v>4949</v>
      </c>
      <c r="I144" s="242" t="s">
        <v>561</v>
      </c>
      <c r="J144" s="286">
        <v>1906.53</v>
      </c>
      <c r="K144" s="227" t="s">
        <v>274</v>
      </c>
      <c r="L144" s="433">
        <v>31</v>
      </c>
      <c r="M144" s="435">
        <v>39892</v>
      </c>
      <c r="N144" s="433" t="s">
        <v>2017</v>
      </c>
      <c r="O144" s="435">
        <v>40086</v>
      </c>
      <c r="P144" s="433" t="s">
        <v>2018</v>
      </c>
      <c r="Q144" s="435">
        <v>41624</v>
      </c>
      <c r="R144" s="433" t="s">
        <v>2019</v>
      </c>
      <c r="S144" s="435">
        <v>41768</v>
      </c>
    </row>
    <row r="145" spans="1:13" ht="12.75">
      <c r="A145" s="384">
        <v>145</v>
      </c>
      <c r="B145" s="239" t="s">
        <v>52</v>
      </c>
      <c r="C145" s="333"/>
      <c r="D145" s="257">
        <v>41968</v>
      </c>
      <c r="E145" s="240" t="s">
        <v>1828</v>
      </c>
      <c r="F145" s="241" t="s">
        <v>2020</v>
      </c>
      <c r="G145" s="240" t="s">
        <v>55</v>
      </c>
      <c r="H145" s="241">
        <v>4000</v>
      </c>
      <c r="I145" s="242" t="s">
        <v>1829</v>
      </c>
      <c r="J145" s="286">
        <v>61.16</v>
      </c>
      <c r="K145" s="227" t="s">
        <v>574</v>
      </c>
      <c r="L145" s="140">
        <v>267</v>
      </c>
      <c r="M145" s="435">
        <v>41947</v>
      </c>
    </row>
    <row r="146" spans="1:13" ht="12.75">
      <c r="A146" s="384">
        <v>146</v>
      </c>
      <c r="B146" s="239" t="s">
        <v>52</v>
      </c>
      <c r="C146" s="333"/>
      <c r="D146" s="257">
        <v>41969</v>
      </c>
      <c r="E146" s="240" t="s">
        <v>1714</v>
      </c>
      <c r="F146" s="241" t="s">
        <v>2021</v>
      </c>
      <c r="G146" s="240" t="s">
        <v>627</v>
      </c>
      <c r="H146" s="241" t="s">
        <v>1716</v>
      </c>
      <c r="I146" s="242" t="s">
        <v>1717</v>
      </c>
      <c r="J146" s="286">
        <v>0</v>
      </c>
      <c r="K146" s="227" t="s">
        <v>116</v>
      </c>
      <c r="L146" s="140">
        <v>249</v>
      </c>
      <c r="M146" s="435">
        <v>41926</v>
      </c>
    </row>
    <row r="147" spans="1:15" ht="12.75">
      <c r="A147" s="384">
        <v>147</v>
      </c>
      <c r="B147" s="239" t="s">
        <v>52</v>
      </c>
      <c r="C147" s="333"/>
      <c r="D147" s="257">
        <v>41962</v>
      </c>
      <c r="E147" s="240" t="s">
        <v>1769</v>
      </c>
      <c r="F147" s="241" t="s">
        <v>2022</v>
      </c>
      <c r="G147" s="240" t="s">
        <v>271</v>
      </c>
      <c r="H147" s="241">
        <v>1985</v>
      </c>
      <c r="I147" s="242" t="s">
        <v>2023</v>
      </c>
      <c r="J147" s="286">
        <v>4798.78</v>
      </c>
      <c r="K147" s="227" t="s">
        <v>74</v>
      </c>
      <c r="L147" s="140">
        <v>46</v>
      </c>
      <c r="M147" s="435">
        <v>41407</v>
      </c>
      <c r="N147" s="433" t="s">
        <v>2024</v>
      </c>
      <c r="O147" s="435">
        <v>41940</v>
      </c>
    </row>
    <row r="148" spans="1:13" ht="12.75">
      <c r="A148" s="384">
        <v>148</v>
      </c>
      <c r="B148" s="239" t="s">
        <v>52</v>
      </c>
      <c r="C148" s="333"/>
      <c r="D148" s="257">
        <v>41976</v>
      </c>
      <c r="E148" s="240" t="s">
        <v>2216</v>
      </c>
      <c r="F148" s="241" t="s">
        <v>2217</v>
      </c>
      <c r="G148" s="240" t="s">
        <v>1893</v>
      </c>
      <c r="H148" s="241">
        <v>71</v>
      </c>
      <c r="I148" s="242" t="s">
        <v>2218</v>
      </c>
      <c r="J148" s="286">
        <v>261.1</v>
      </c>
      <c r="K148" s="227" t="s">
        <v>116</v>
      </c>
      <c r="L148" s="433" t="s">
        <v>2219</v>
      </c>
      <c r="M148" s="435">
        <v>40998</v>
      </c>
    </row>
    <row r="149" spans="1:13" ht="12.75">
      <c r="A149" s="384">
        <v>149</v>
      </c>
      <c r="B149" s="239" t="s">
        <v>52</v>
      </c>
      <c r="C149" s="333"/>
      <c r="D149" s="257">
        <v>41976</v>
      </c>
      <c r="E149" s="240" t="s">
        <v>1222</v>
      </c>
      <c r="F149" s="241" t="s">
        <v>2220</v>
      </c>
      <c r="G149" s="240" t="s">
        <v>760</v>
      </c>
      <c r="H149" s="241" t="s">
        <v>2221</v>
      </c>
      <c r="I149" s="242" t="s">
        <v>1224</v>
      </c>
      <c r="J149" s="286">
        <v>77.38</v>
      </c>
      <c r="K149" s="227" t="s">
        <v>74</v>
      </c>
      <c r="L149" s="140">
        <v>202</v>
      </c>
      <c r="M149" s="435">
        <v>41880</v>
      </c>
    </row>
    <row r="150" spans="1:13" ht="12.75">
      <c r="A150" s="384">
        <v>150</v>
      </c>
      <c r="B150" s="239" t="s">
        <v>52</v>
      </c>
      <c r="C150" s="333"/>
      <c r="D150" s="257">
        <v>41978</v>
      </c>
      <c r="E150" s="240" t="s">
        <v>2222</v>
      </c>
      <c r="F150" s="241" t="s">
        <v>2223</v>
      </c>
      <c r="G150" s="240" t="s">
        <v>1918</v>
      </c>
      <c r="H150" s="241" t="s">
        <v>2224</v>
      </c>
      <c r="I150" s="242" t="s">
        <v>1920</v>
      </c>
      <c r="J150" s="286">
        <v>0</v>
      </c>
      <c r="K150" s="227" t="s">
        <v>557</v>
      </c>
      <c r="L150" s="140">
        <v>297</v>
      </c>
      <c r="M150" s="435">
        <v>41969</v>
      </c>
    </row>
    <row r="151" spans="1:13" ht="12.75">
      <c r="A151" s="384">
        <v>151</v>
      </c>
      <c r="B151" s="257" t="s">
        <v>52</v>
      </c>
      <c r="C151" s="333"/>
      <c r="D151" s="257">
        <v>41978</v>
      </c>
      <c r="E151" s="240" t="s">
        <v>2225</v>
      </c>
      <c r="F151" s="241" t="s">
        <v>2226</v>
      </c>
      <c r="G151" s="240" t="s">
        <v>870</v>
      </c>
      <c r="H151" s="241">
        <v>275</v>
      </c>
      <c r="I151" s="242" t="s">
        <v>1912</v>
      </c>
      <c r="J151" s="286">
        <v>3.8</v>
      </c>
      <c r="K151" s="227" t="s">
        <v>116</v>
      </c>
      <c r="L151" s="140">
        <v>294</v>
      </c>
      <c r="M151" s="435">
        <v>41963</v>
      </c>
    </row>
    <row r="152" spans="1:15" ht="12.75">
      <c r="A152" s="384">
        <v>152</v>
      </c>
      <c r="B152" s="239" t="s">
        <v>52</v>
      </c>
      <c r="C152" s="333"/>
      <c r="D152" s="257">
        <v>41978</v>
      </c>
      <c r="E152" s="240" t="s">
        <v>1596</v>
      </c>
      <c r="F152" s="241" t="s">
        <v>2136</v>
      </c>
      <c r="G152" s="240" t="s">
        <v>128</v>
      </c>
      <c r="H152" s="241">
        <v>1872</v>
      </c>
      <c r="I152" s="242" t="s">
        <v>2135</v>
      </c>
      <c r="J152" s="286">
        <v>16360.1</v>
      </c>
      <c r="K152" s="227" t="s">
        <v>74</v>
      </c>
      <c r="L152" s="140">
        <v>25</v>
      </c>
      <c r="M152" s="435">
        <v>40989</v>
      </c>
      <c r="N152" s="433" t="s">
        <v>2227</v>
      </c>
      <c r="O152" s="435">
        <v>41908</v>
      </c>
    </row>
    <row r="153" spans="1:13" ht="12.75">
      <c r="A153" s="384">
        <v>153</v>
      </c>
      <c r="B153" s="239" t="s">
        <v>52</v>
      </c>
      <c r="C153" s="333"/>
      <c r="D153" s="257">
        <v>41985</v>
      </c>
      <c r="E153" s="240" t="s">
        <v>2228</v>
      </c>
      <c r="F153" s="241" t="s">
        <v>2229</v>
      </c>
      <c r="G153" s="240" t="s">
        <v>2230</v>
      </c>
      <c r="H153" s="241">
        <v>4005</v>
      </c>
      <c r="I153" s="242" t="s">
        <v>2231</v>
      </c>
      <c r="J153" s="286">
        <v>0</v>
      </c>
      <c r="K153" s="227" t="s">
        <v>640</v>
      </c>
      <c r="L153" s="140">
        <v>162</v>
      </c>
      <c r="M153" s="435">
        <v>41506</v>
      </c>
    </row>
    <row r="154" spans="1:13" ht="12.75">
      <c r="A154" s="384">
        <v>154</v>
      </c>
      <c r="B154" s="239" t="s">
        <v>52</v>
      </c>
      <c r="C154" s="333"/>
      <c r="D154" s="257">
        <v>41985</v>
      </c>
      <c r="E154" s="240" t="s">
        <v>2232</v>
      </c>
      <c r="F154" s="241" t="s">
        <v>2235</v>
      </c>
      <c r="G154" s="240" t="s">
        <v>183</v>
      </c>
      <c r="H154" s="241">
        <v>1767</v>
      </c>
      <c r="I154" s="242" t="s">
        <v>2233</v>
      </c>
      <c r="J154" s="286">
        <v>470.89</v>
      </c>
      <c r="K154" s="227" t="s">
        <v>2234</v>
      </c>
      <c r="L154" s="140">
        <v>58</v>
      </c>
      <c r="M154" s="435">
        <v>40728</v>
      </c>
    </row>
    <row r="155" spans="1:13" ht="12.75">
      <c r="A155" s="384">
        <v>155</v>
      </c>
      <c r="B155" s="239" t="s">
        <v>52</v>
      </c>
      <c r="C155" s="333"/>
      <c r="D155" s="257">
        <v>41985</v>
      </c>
      <c r="E155" s="240" t="s">
        <v>1516</v>
      </c>
      <c r="F155" s="241" t="s">
        <v>2236</v>
      </c>
      <c r="G155" s="240" t="s">
        <v>650</v>
      </c>
      <c r="H155" s="241">
        <v>765</v>
      </c>
      <c r="I155" s="242" t="s">
        <v>1518</v>
      </c>
      <c r="J155" s="286">
        <v>29.62</v>
      </c>
      <c r="K155" s="227" t="s">
        <v>1290</v>
      </c>
      <c r="L155" s="140">
        <v>209</v>
      </c>
      <c r="M155" s="435">
        <v>41884</v>
      </c>
    </row>
    <row r="156" spans="1:13" ht="12.75">
      <c r="A156" s="384">
        <v>156</v>
      </c>
      <c r="B156" s="239" t="s">
        <v>52</v>
      </c>
      <c r="C156" s="333"/>
      <c r="D156" s="257">
        <v>41988</v>
      </c>
      <c r="E156" s="240" t="s">
        <v>2237</v>
      </c>
      <c r="F156" s="241" t="s">
        <v>2238</v>
      </c>
      <c r="G156" s="240" t="s">
        <v>674</v>
      </c>
      <c r="H156" s="241">
        <v>1950</v>
      </c>
      <c r="I156" s="242" t="s">
        <v>2239</v>
      </c>
      <c r="J156" s="286">
        <v>0</v>
      </c>
      <c r="K156" s="227" t="s">
        <v>64</v>
      </c>
      <c r="L156" s="433" t="s">
        <v>2240</v>
      </c>
      <c r="M156" s="435">
        <v>41795</v>
      </c>
    </row>
    <row r="157" spans="1:13" ht="12.75">
      <c r="A157" s="384">
        <v>157</v>
      </c>
      <c r="B157" s="239" t="s">
        <v>52</v>
      </c>
      <c r="C157" s="333"/>
      <c r="D157" s="257">
        <v>41989</v>
      </c>
      <c r="E157" s="240" t="s">
        <v>145</v>
      </c>
      <c r="F157" s="241" t="s">
        <v>2241</v>
      </c>
      <c r="G157" s="240" t="s">
        <v>147</v>
      </c>
      <c r="H157" s="241">
        <v>259</v>
      </c>
      <c r="I157" s="242" t="s">
        <v>148</v>
      </c>
      <c r="J157" s="286">
        <v>44.11</v>
      </c>
      <c r="K157" s="227" t="s">
        <v>144</v>
      </c>
      <c r="L157" s="140">
        <v>9</v>
      </c>
      <c r="M157" s="435">
        <v>41649</v>
      </c>
    </row>
    <row r="158" spans="1:13" ht="12.75">
      <c r="A158" s="384">
        <v>158</v>
      </c>
      <c r="B158" s="257" t="s">
        <v>52</v>
      </c>
      <c r="C158" s="333"/>
      <c r="D158" s="257">
        <v>41990</v>
      </c>
      <c r="E158" s="240" t="s">
        <v>456</v>
      </c>
      <c r="F158" s="241" t="s">
        <v>2242</v>
      </c>
      <c r="G158" s="240" t="s">
        <v>458</v>
      </c>
      <c r="H158" s="241">
        <v>627</v>
      </c>
      <c r="I158" s="242" t="s">
        <v>460</v>
      </c>
      <c r="J158" s="286">
        <v>22.67</v>
      </c>
      <c r="K158" s="227" t="s">
        <v>74</v>
      </c>
      <c r="L158" s="140">
        <v>95</v>
      </c>
      <c r="M158" s="435">
        <v>41759</v>
      </c>
    </row>
    <row r="159" spans="1:11" ht="12.75">
      <c r="A159" s="384">
        <v>159</v>
      </c>
      <c r="B159" s="239" t="s">
        <v>52</v>
      </c>
      <c r="C159" s="333"/>
      <c r="D159" s="257">
        <v>41990</v>
      </c>
      <c r="E159" s="240" t="s">
        <v>1855</v>
      </c>
      <c r="F159" s="241" t="s">
        <v>2243</v>
      </c>
      <c r="G159" s="240" t="s">
        <v>2244</v>
      </c>
      <c r="H159" s="241">
        <v>2151</v>
      </c>
      <c r="I159" s="242" t="s">
        <v>1858</v>
      </c>
      <c r="J159" s="286">
        <v>103.08</v>
      </c>
      <c r="K159" s="227" t="s">
        <v>2245</v>
      </c>
    </row>
    <row r="160" spans="1:13" ht="12.75">
      <c r="A160" s="384">
        <v>160</v>
      </c>
      <c r="B160" s="239" t="s">
        <v>52</v>
      </c>
      <c r="C160" s="333"/>
      <c r="D160" s="257">
        <v>41991</v>
      </c>
      <c r="E160" s="240" t="s">
        <v>2246</v>
      </c>
      <c r="F160" s="241" t="s">
        <v>2247</v>
      </c>
      <c r="G160" s="240" t="s">
        <v>291</v>
      </c>
      <c r="H160" s="241">
        <v>1823</v>
      </c>
      <c r="I160" s="242" t="s">
        <v>2248</v>
      </c>
      <c r="J160" s="286">
        <v>0</v>
      </c>
      <c r="K160" s="227" t="s">
        <v>2249</v>
      </c>
      <c r="L160" s="140">
        <v>51</v>
      </c>
      <c r="M160" s="435">
        <v>34081</v>
      </c>
    </row>
    <row r="161" spans="1:13" ht="12.75">
      <c r="A161" s="384">
        <v>161</v>
      </c>
      <c r="B161" s="239" t="s">
        <v>52</v>
      </c>
      <c r="C161" s="333"/>
      <c r="D161" s="257">
        <v>41992</v>
      </c>
      <c r="E161" s="240" t="s">
        <v>1736</v>
      </c>
      <c r="F161" s="241" t="s">
        <v>2250</v>
      </c>
      <c r="G161" s="240" t="s">
        <v>543</v>
      </c>
      <c r="H161" s="241">
        <v>476</v>
      </c>
      <c r="I161" s="242" t="s">
        <v>1738</v>
      </c>
      <c r="J161" s="286">
        <v>0</v>
      </c>
      <c r="K161" s="227" t="s">
        <v>149</v>
      </c>
      <c r="L161" s="140">
        <v>255</v>
      </c>
      <c r="M161" s="435">
        <v>41932</v>
      </c>
    </row>
    <row r="162" spans="1:11" ht="12.75">
      <c r="A162" s="384"/>
      <c r="B162" s="239"/>
      <c r="C162" s="333"/>
      <c r="D162" s="257"/>
      <c r="E162" s="240"/>
      <c r="F162" s="241"/>
      <c r="G162" s="240"/>
      <c r="H162" s="241"/>
      <c r="I162" s="242"/>
      <c r="J162" s="286"/>
      <c r="K162" s="227"/>
    </row>
    <row r="163" spans="1:11" ht="12.75">
      <c r="A163" s="384"/>
      <c r="B163" s="239"/>
      <c r="C163" s="333"/>
      <c r="D163" s="257"/>
      <c r="E163" s="240"/>
      <c r="F163" s="241"/>
      <c r="G163" s="240"/>
      <c r="H163" s="241"/>
      <c r="I163" s="242"/>
      <c r="J163" s="286"/>
      <c r="K163" s="227"/>
    </row>
    <row r="164" spans="1:11" ht="12.75">
      <c r="A164" s="384"/>
      <c r="B164" s="239"/>
      <c r="C164" s="333"/>
      <c r="D164" s="257"/>
      <c r="E164" s="240"/>
      <c r="F164" s="241"/>
      <c r="G164" s="240"/>
      <c r="H164" s="241"/>
      <c r="I164" s="242"/>
      <c r="J164" s="286"/>
      <c r="K164" s="227"/>
    </row>
    <row r="165" spans="1:11" ht="12.75">
      <c r="A165" s="384"/>
      <c r="B165" s="239"/>
      <c r="C165" s="333"/>
      <c r="D165" s="257"/>
      <c r="E165" s="240"/>
      <c r="F165" s="241"/>
      <c r="G165" s="240"/>
      <c r="H165" s="241"/>
      <c r="I165" s="242"/>
      <c r="J165" s="286"/>
      <c r="K165" s="227"/>
    </row>
    <row r="166" spans="1:11" ht="12.75">
      <c r="A166" s="384"/>
      <c r="B166" s="257"/>
      <c r="C166" s="333"/>
      <c r="D166" s="257"/>
      <c r="E166" s="240"/>
      <c r="F166" s="241"/>
      <c r="G166" s="240"/>
      <c r="H166" s="241"/>
      <c r="I166" s="242"/>
      <c r="J166" s="286"/>
      <c r="K166" s="227"/>
    </row>
    <row r="167" spans="1:11" ht="12.75">
      <c r="A167" s="384"/>
      <c r="B167" s="239"/>
      <c r="C167" s="333"/>
      <c r="D167" s="257"/>
      <c r="E167" s="240"/>
      <c r="F167" s="241"/>
      <c r="G167" s="240"/>
      <c r="H167" s="241"/>
      <c r="I167" s="242"/>
      <c r="J167" s="286"/>
      <c r="K167" s="227"/>
    </row>
    <row r="168" spans="1:11" ht="12.75">
      <c r="A168" s="384"/>
      <c r="B168" s="239"/>
      <c r="C168" s="333"/>
      <c r="D168" s="257"/>
      <c r="E168" s="240"/>
      <c r="F168" s="241"/>
      <c r="G168" s="240"/>
      <c r="H168" s="241"/>
      <c r="I168" s="242"/>
      <c r="J168" s="286"/>
      <c r="K168" s="227"/>
    </row>
    <row r="169" spans="1:11" ht="12.75">
      <c r="A169" s="384"/>
      <c r="B169" s="239"/>
      <c r="C169" s="333"/>
      <c r="D169" s="257"/>
      <c r="E169" s="240"/>
      <c r="F169" s="241"/>
      <c r="G169" s="240"/>
      <c r="H169" s="241"/>
      <c r="I169" s="242"/>
      <c r="J169" s="286"/>
      <c r="K169" s="227"/>
    </row>
    <row r="170" spans="1:11" ht="12.75">
      <c r="A170" s="384"/>
      <c r="B170" s="239"/>
      <c r="C170" s="333"/>
      <c r="D170" s="257"/>
      <c r="E170" s="240"/>
      <c r="F170" s="241"/>
      <c r="G170" s="240"/>
      <c r="H170" s="241"/>
      <c r="I170" s="242"/>
      <c r="J170" s="286"/>
      <c r="K170" s="227"/>
    </row>
    <row r="171" spans="1:11" ht="12.75">
      <c r="A171" s="384"/>
      <c r="B171" s="239"/>
      <c r="C171" s="333"/>
      <c r="D171" s="257"/>
      <c r="E171" s="240"/>
      <c r="F171" s="241"/>
      <c r="G171" s="240"/>
      <c r="H171" s="241"/>
      <c r="I171" s="242"/>
      <c r="J171" s="286"/>
      <c r="K171" s="227"/>
    </row>
    <row r="172" spans="1:11" ht="12.75">
      <c r="A172" s="384"/>
      <c r="B172" s="239"/>
      <c r="C172" s="333"/>
      <c r="D172" s="257"/>
      <c r="E172" s="240"/>
      <c r="F172" s="241"/>
      <c r="G172" s="240"/>
      <c r="H172" s="241"/>
      <c r="I172" s="242"/>
      <c r="J172" s="286"/>
      <c r="K172" s="227"/>
    </row>
    <row r="173" spans="1:11" ht="12.75">
      <c r="A173" s="384"/>
      <c r="B173" s="239"/>
      <c r="C173" s="333"/>
      <c r="D173" s="257"/>
      <c r="E173" s="240"/>
      <c r="F173" s="241"/>
      <c r="G173" s="240"/>
      <c r="H173" s="241"/>
      <c r="I173" s="242"/>
      <c r="J173" s="286"/>
      <c r="K173" s="227"/>
    </row>
    <row r="174" spans="1:11" ht="12.75">
      <c r="A174" s="384"/>
      <c r="B174" s="239"/>
      <c r="C174" s="333"/>
      <c r="D174" s="257"/>
      <c r="E174" s="240"/>
      <c r="F174" s="241"/>
      <c r="G174" s="240"/>
      <c r="H174" s="241"/>
      <c r="I174" s="242"/>
      <c r="J174" s="286"/>
      <c r="K174" s="227"/>
    </row>
    <row r="175" spans="1:11" ht="12.75">
      <c r="A175" s="384"/>
      <c r="B175" s="239"/>
      <c r="C175" s="333"/>
      <c r="D175" s="257"/>
      <c r="E175" s="240"/>
      <c r="F175" s="241"/>
      <c r="G175" s="240"/>
      <c r="H175" s="241"/>
      <c r="I175" s="242"/>
      <c r="J175" s="286"/>
      <c r="K175" s="227"/>
    </row>
    <row r="176" spans="1:11" ht="12.75">
      <c r="A176" s="384"/>
      <c r="B176" s="239"/>
      <c r="C176" s="333"/>
      <c r="D176" s="257"/>
      <c r="E176" s="240"/>
      <c r="F176" s="241"/>
      <c r="G176" s="240"/>
      <c r="H176" s="241"/>
      <c r="I176" s="242"/>
      <c r="J176" s="286"/>
      <c r="K176" s="227"/>
    </row>
    <row r="177" spans="1:11" ht="12.75">
      <c r="A177" s="384"/>
      <c r="B177" s="239"/>
      <c r="C177" s="333"/>
      <c r="D177" s="257"/>
      <c r="E177" s="240"/>
      <c r="F177" s="241"/>
      <c r="G177" s="240"/>
      <c r="H177" s="241"/>
      <c r="I177" s="242"/>
      <c r="J177" s="286"/>
      <c r="K177" s="227"/>
    </row>
    <row r="178" spans="1:11" ht="12.75">
      <c r="A178" s="384"/>
      <c r="B178" s="257"/>
      <c r="C178" s="333"/>
      <c r="D178" s="257"/>
      <c r="E178" s="240"/>
      <c r="F178" s="241"/>
      <c r="G178" s="240"/>
      <c r="H178" s="242"/>
      <c r="I178" s="242"/>
      <c r="J178" s="286"/>
      <c r="K178" s="227"/>
    </row>
    <row r="179" spans="1:11" ht="12.75">
      <c r="A179" s="384"/>
      <c r="B179" s="239"/>
      <c r="C179" s="333"/>
      <c r="D179" s="257"/>
      <c r="E179" s="240"/>
      <c r="F179" s="241"/>
      <c r="G179" s="240"/>
      <c r="H179" s="241"/>
      <c r="I179" s="242"/>
      <c r="J179" s="286"/>
      <c r="K179" s="227"/>
    </row>
    <row r="180" spans="1:11" ht="12.75">
      <c r="A180" s="384"/>
      <c r="B180" s="239"/>
      <c r="C180" s="333"/>
      <c r="D180" s="257"/>
      <c r="E180" s="240"/>
      <c r="F180" s="241"/>
      <c r="G180" s="240"/>
      <c r="H180" s="241"/>
      <c r="I180" s="242"/>
      <c r="J180" s="286"/>
      <c r="K180" s="227"/>
    </row>
    <row r="181" spans="1:11" ht="12.75">
      <c r="A181" s="384"/>
      <c r="B181" s="239"/>
      <c r="C181" s="333"/>
      <c r="D181" s="257"/>
      <c r="E181" s="240"/>
      <c r="F181" s="241"/>
      <c r="G181" s="240"/>
      <c r="H181" s="241"/>
      <c r="I181" s="242"/>
      <c r="J181" s="286"/>
      <c r="K181" s="227"/>
    </row>
    <row r="182" spans="1:11" ht="12.75">
      <c r="A182" s="384"/>
      <c r="B182" s="239"/>
      <c r="C182" s="333"/>
      <c r="D182" s="257"/>
      <c r="E182" s="240"/>
      <c r="F182" s="241"/>
      <c r="G182" s="240"/>
      <c r="H182" s="241"/>
      <c r="I182" s="242"/>
      <c r="J182" s="286"/>
      <c r="K182" s="227"/>
    </row>
    <row r="183" spans="1:11" ht="12.75">
      <c r="A183" s="384"/>
      <c r="B183" s="239"/>
      <c r="C183" s="333"/>
      <c r="D183" s="257"/>
      <c r="E183" s="240"/>
      <c r="F183" s="241"/>
      <c r="G183" s="240"/>
      <c r="H183" s="241"/>
      <c r="I183" s="242"/>
      <c r="J183" s="286"/>
      <c r="K183" s="227"/>
    </row>
    <row r="184" spans="1:11" ht="12.75">
      <c r="A184" s="384"/>
      <c r="B184" s="239"/>
      <c r="C184" s="333"/>
      <c r="D184" s="257"/>
      <c r="E184" s="240"/>
      <c r="F184" s="241"/>
      <c r="G184" s="240"/>
      <c r="H184" s="241"/>
      <c r="I184" s="242"/>
      <c r="J184" s="286"/>
      <c r="K184" s="227"/>
    </row>
    <row r="185" spans="1:11" ht="12.75">
      <c r="A185" s="384"/>
      <c r="B185" s="239"/>
      <c r="C185" s="333"/>
      <c r="D185" s="257"/>
      <c r="E185" s="240"/>
      <c r="F185" s="241"/>
      <c r="G185" s="240"/>
      <c r="H185" s="241"/>
      <c r="I185" s="242"/>
      <c r="J185" s="286"/>
      <c r="K185" s="227"/>
    </row>
    <row r="186" spans="1:11" ht="12.75">
      <c r="A186" s="384"/>
      <c r="B186" s="239"/>
      <c r="C186" s="333"/>
      <c r="D186" s="257"/>
      <c r="E186" s="240"/>
      <c r="F186" s="241"/>
      <c r="G186" s="240"/>
      <c r="H186" s="241"/>
      <c r="I186" s="242"/>
      <c r="J186" s="286"/>
      <c r="K186" s="227"/>
    </row>
    <row r="187" spans="1:11" ht="12.75">
      <c r="A187" s="384"/>
      <c r="B187" s="239"/>
      <c r="C187" s="333"/>
      <c r="D187" s="257"/>
      <c r="E187" s="240"/>
      <c r="F187" s="241"/>
      <c r="G187" s="240"/>
      <c r="H187" s="241"/>
      <c r="I187" s="242"/>
      <c r="J187" s="286"/>
      <c r="K187" s="227"/>
    </row>
    <row r="188" spans="1:11" ht="12.75">
      <c r="A188" s="384"/>
      <c r="B188" s="239"/>
      <c r="C188" s="333"/>
      <c r="D188" s="257"/>
      <c r="E188" s="240"/>
      <c r="F188" s="241"/>
      <c r="G188" s="240"/>
      <c r="H188" s="241"/>
      <c r="I188" s="242"/>
      <c r="J188" s="286"/>
      <c r="K188" s="227"/>
    </row>
    <row r="189" spans="1:11" ht="12.75">
      <c r="A189" s="384"/>
      <c r="B189" s="239"/>
      <c r="C189" s="333"/>
      <c r="D189" s="257"/>
      <c r="E189" s="240"/>
      <c r="F189" s="241"/>
      <c r="G189" s="240"/>
      <c r="H189" s="241"/>
      <c r="I189" s="242"/>
      <c r="J189" s="286"/>
      <c r="K189" s="227"/>
    </row>
    <row r="190" spans="1:11" ht="12.75">
      <c r="A190" s="384"/>
      <c r="B190" s="239"/>
      <c r="C190" s="333"/>
      <c r="D190" s="257"/>
      <c r="E190" s="240"/>
      <c r="F190" s="241"/>
      <c r="G190" s="240"/>
      <c r="H190" s="241"/>
      <c r="I190" s="242"/>
      <c r="J190" s="286"/>
      <c r="K190" s="227"/>
    </row>
    <row r="191" spans="1:11" ht="12.75">
      <c r="A191" s="384"/>
      <c r="B191" s="239"/>
      <c r="C191" s="333"/>
      <c r="D191" s="257"/>
      <c r="E191" s="240"/>
      <c r="F191" s="241"/>
      <c r="G191" s="240"/>
      <c r="H191" s="241"/>
      <c r="I191" s="242"/>
      <c r="J191" s="286"/>
      <c r="K191" s="227"/>
    </row>
    <row r="192" spans="1:11" ht="12.75">
      <c r="A192" s="384"/>
      <c r="B192" s="239"/>
      <c r="C192" s="333"/>
      <c r="D192" s="257"/>
      <c r="E192" s="240"/>
      <c r="F192" s="241"/>
      <c r="G192" s="240"/>
      <c r="H192" s="241"/>
      <c r="I192" s="242"/>
      <c r="J192" s="286"/>
      <c r="K192" s="227"/>
    </row>
    <row r="193" spans="1:11" ht="12.75">
      <c r="A193" s="384"/>
      <c r="B193" s="239"/>
      <c r="C193" s="333"/>
      <c r="D193" s="257"/>
      <c r="E193" s="240"/>
      <c r="F193" s="241"/>
      <c r="G193" s="240"/>
      <c r="H193" s="241"/>
      <c r="I193" s="242"/>
      <c r="J193" s="286"/>
      <c r="K193" s="227"/>
    </row>
    <row r="194" spans="1:11" ht="12.75">
      <c r="A194" s="384"/>
      <c r="B194" s="239"/>
      <c r="C194" s="333"/>
      <c r="D194" s="257"/>
      <c r="E194" s="240"/>
      <c r="F194" s="241"/>
      <c r="G194" s="240"/>
      <c r="H194" s="241"/>
      <c r="I194" s="242"/>
      <c r="J194" s="286"/>
      <c r="K194" s="227"/>
    </row>
    <row r="195" spans="1:11" ht="12.75">
      <c r="A195" s="384"/>
      <c r="B195" s="239"/>
      <c r="C195" s="333"/>
      <c r="D195" s="257"/>
      <c r="E195" s="240"/>
      <c r="F195" s="241"/>
      <c r="G195" s="240"/>
      <c r="H195" s="241"/>
      <c r="I195" s="242"/>
      <c r="J195" s="286"/>
      <c r="K195" s="227"/>
    </row>
    <row r="196" spans="1:11" ht="12.75">
      <c r="A196" s="384"/>
      <c r="B196" s="239"/>
      <c r="C196" s="333"/>
      <c r="D196" s="257"/>
      <c r="E196" s="240"/>
      <c r="F196" s="241"/>
      <c r="G196" s="240"/>
      <c r="H196" s="241"/>
      <c r="I196" s="242"/>
      <c r="J196" s="286"/>
      <c r="K196" s="227"/>
    </row>
    <row r="197" spans="1:11" ht="12.75">
      <c r="A197" s="384"/>
      <c r="B197" s="239"/>
      <c r="C197" s="333"/>
      <c r="D197" s="257"/>
      <c r="E197" s="240"/>
      <c r="F197" s="241"/>
      <c r="G197" s="240"/>
      <c r="H197" s="241"/>
      <c r="I197" s="242"/>
      <c r="J197" s="286"/>
      <c r="K197" s="227"/>
    </row>
    <row r="198" spans="1:11" ht="12.75">
      <c r="A198" s="384"/>
      <c r="B198" s="239"/>
      <c r="C198" s="333"/>
      <c r="D198" s="257"/>
      <c r="E198" s="240"/>
      <c r="F198" s="241"/>
      <c r="G198" s="240"/>
      <c r="H198" s="241"/>
      <c r="I198" s="242"/>
      <c r="J198" s="286"/>
      <c r="K198" s="227"/>
    </row>
    <row r="199" spans="1:11" ht="12.75">
      <c r="A199" s="384"/>
      <c r="B199" s="239"/>
      <c r="C199" s="333"/>
      <c r="D199" s="257"/>
      <c r="E199" s="240"/>
      <c r="F199" s="241"/>
      <c r="G199" s="240"/>
      <c r="H199" s="241"/>
      <c r="I199" s="242"/>
      <c r="J199" s="286"/>
      <c r="K199" s="227"/>
    </row>
    <row r="200" spans="1:11" ht="12.75">
      <c r="A200" s="384"/>
      <c r="B200" s="239"/>
      <c r="C200" s="333"/>
      <c r="D200" s="257"/>
      <c r="E200" s="240"/>
      <c r="F200" s="241"/>
      <c r="G200" s="240"/>
      <c r="H200" s="241"/>
      <c r="I200" s="242"/>
      <c r="J200" s="286"/>
      <c r="K200" s="227"/>
    </row>
    <row r="201" spans="1:11" ht="12.75">
      <c r="A201" s="384"/>
      <c r="B201" s="257"/>
      <c r="C201" s="333"/>
      <c r="D201" s="257"/>
      <c r="E201" s="240"/>
      <c r="F201" s="241"/>
      <c r="G201" s="240"/>
      <c r="H201" s="241"/>
      <c r="I201" s="242"/>
      <c r="J201" s="286"/>
      <c r="K201" s="227"/>
    </row>
    <row r="202" spans="1:11" ht="12.75">
      <c r="A202" s="384"/>
      <c r="B202" s="239"/>
      <c r="C202" s="333"/>
      <c r="D202" s="257"/>
      <c r="E202" s="240"/>
      <c r="F202" s="241"/>
      <c r="G202" s="240"/>
      <c r="H202" s="241"/>
      <c r="I202" s="242"/>
      <c r="J202" s="286"/>
      <c r="K202" s="227"/>
    </row>
    <row r="203" spans="1:11" ht="12.75">
      <c r="A203" s="384"/>
      <c r="B203" s="239"/>
      <c r="C203" s="333"/>
      <c r="D203" s="257"/>
      <c r="E203" s="240"/>
      <c r="F203" s="241"/>
      <c r="G203" s="240"/>
      <c r="H203" s="241"/>
      <c r="I203" s="242"/>
      <c r="J203" s="286"/>
      <c r="K203" s="227"/>
    </row>
    <row r="204" spans="1:11" ht="12.75">
      <c r="A204" s="384"/>
      <c r="B204" s="239"/>
      <c r="C204" s="333"/>
      <c r="D204" s="257"/>
      <c r="E204" s="240"/>
      <c r="F204" s="241"/>
      <c r="G204" s="240"/>
      <c r="H204" s="241"/>
      <c r="I204" s="242"/>
      <c r="J204" s="286"/>
      <c r="K204" s="227"/>
    </row>
    <row r="205" spans="1:11" ht="12.75">
      <c r="A205" s="384"/>
      <c r="B205" s="239"/>
      <c r="C205" s="333"/>
      <c r="D205" s="257"/>
      <c r="E205" s="240"/>
      <c r="F205" s="241"/>
      <c r="G205" s="240"/>
      <c r="H205" s="241"/>
      <c r="I205" s="242"/>
      <c r="J205" s="286"/>
      <c r="K205" s="227"/>
    </row>
    <row r="206" spans="1:11" ht="12.75">
      <c r="A206" s="384"/>
      <c r="B206" s="239"/>
      <c r="C206" s="333"/>
      <c r="D206" s="257"/>
      <c r="E206" s="240"/>
      <c r="F206" s="241"/>
      <c r="G206" s="240"/>
      <c r="H206" s="241"/>
      <c r="I206" s="242"/>
      <c r="J206" s="286"/>
      <c r="K206" s="227"/>
    </row>
    <row r="207" spans="1:11" ht="12.75">
      <c r="A207" s="384"/>
      <c r="B207" s="239"/>
      <c r="C207" s="333"/>
      <c r="D207" s="257"/>
      <c r="E207" s="240"/>
      <c r="F207" s="241"/>
      <c r="G207" s="240"/>
      <c r="H207" s="241"/>
      <c r="I207" s="242"/>
      <c r="J207" s="286"/>
      <c r="K207" s="227"/>
    </row>
    <row r="208" spans="1:11" ht="12.75">
      <c r="A208" s="384"/>
      <c r="B208" s="239"/>
      <c r="C208" s="333"/>
      <c r="D208" s="257"/>
      <c r="E208" s="240"/>
      <c r="F208" s="241"/>
      <c r="G208" s="240"/>
      <c r="H208" s="241"/>
      <c r="I208" s="242"/>
      <c r="J208" s="286"/>
      <c r="K208" s="227"/>
    </row>
    <row r="209" spans="1:11" ht="12.75">
      <c r="A209" s="384"/>
      <c r="B209" s="239"/>
      <c r="C209" s="333"/>
      <c r="D209" s="257"/>
      <c r="E209" s="240"/>
      <c r="F209" s="241"/>
      <c r="G209" s="240"/>
      <c r="H209" s="241"/>
      <c r="I209" s="242"/>
      <c r="J209" s="286"/>
      <c r="K209" s="227"/>
    </row>
    <row r="210" spans="1:11" ht="12.75">
      <c r="A210" s="384"/>
      <c r="B210" s="239"/>
      <c r="C210" s="333"/>
      <c r="D210" s="257"/>
      <c r="E210" s="240"/>
      <c r="F210" s="241"/>
      <c r="G210" s="240"/>
      <c r="H210" s="241"/>
      <c r="I210" s="242"/>
      <c r="J210" s="286"/>
      <c r="K210" s="227"/>
    </row>
    <row r="211" spans="1:11" ht="12.75">
      <c r="A211" s="384"/>
      <c r="B211" s="239"/>
      <c r="C211" s="333"/>
      <c r="D211" s="257"/>
      <c r="E211" s="240"/>
      <c r="F211" s="241"/>
      <c r="G211" s="240"/>
      <c r="H211" s="241"/>
      <c r="I211" s="242"/>
      <c r="J211" s="286"/>
      <c r="K211" s="227"/>
    </row>
    <row r="212" spans="1:11" ht="12.75">
      <c r="A212" s="384"/>
      <c r="B212" s="239"/>
      <c r="C212" s="333"/>
      <c r="D212" s="257"/>
      <c r="E212" s="240"/>
      <c r="F212" s="241"/>
      <c r="G212" s="240"/>
      <c r="H212" s="241"/>
      <c r="I212" s="242"/>
      <c r="J212" s="286"/>
      <c r="K212" s="227"/>
    </row>
    <row r="213" spans="1:11" ht="12.75">
      <c r="A213" s="384"/>
      <c r="B213" s="239"/>
      <c r="C213" s="333"/>
      <c r="D213" s="257"/>
      <c r="E213" s="240"/>
      <c r="F213" s="241"/>
      <c r="G213" s="240"/>
      <c r="H213" s="241"/>
      <c r="I213" s="242"/>
      <c r="J213" s="286"/>
      <c r="K213" s="227"/>
    </row>
    <row r="214" spans="1:11" ht="12.75">
      <c r="A214" s="384"/>
      <c r="B214" s="239"/>
      <c r="C214" s="333"/>
      <c r="D214" s="257"/>
      <c r="E214" s="240"/>
      <c r="F214" s="241"/>
      <c r="G214" s="240"/>
      <c r="H214" s="241"/>
      <c r="I214" s="242"/>
      <c r="J214" s="286"/>
      <c r="K214" s="227"/>
    </row>
    <row r="215" spans="1:11" ht="12.75">
      <c r="A215" s="384"/>
      <c r="B215" s="239"/>
      <c r="C215" s="333"/>
      <c r="D215" s="257"/>
      <c r="E215" s="240"/>
      <c r="F215" s="241"/>
      <c r="G215" s="240"/>
      <c r="H215" s="241"/>
      <c r="I215" s="242"/>
      <c r="J215" s="286"/>
      <c r="K215" s="227"/>
    </row>
    <row r="216" spans="1:11" ht="12.75">
      <c r="A216" s="384"/>
      <c r="B216" s="239"/>
      <c r="C216" s="333"/>
      <c r="D216" s="257"/>
      <c r="E216" s="240"/>
      <c r="F216" s="241"/>
      <c r="G216" s="240"/>
      <c r="H216" s="241"/>
      <c r="I216" s="242"/>
      <c r="J216" s="286"/>
      <c r="K216" s="227"/>
    </row>
    <row r="217" spans="1:11" ht="12.75">
      <c r="A217" s="384"/>
      <c r="B217" s="239"/>
      <c r="C217" s="333"/>
      <c r="D217" s="257"/>
      <c r="E217" s="240"/>
      <c r="F217" s="241"/>
      <c r="G217" s="240"/>
      <c r="H217" s="241"/>
      <c r="I217" s="242"/>
      <c r="J217" s="286"/>
      <c r="K217" s="227"/>
    </row>
    <row r="218" spans="1:11" ht="12.75">
      <c r="A218" s="83"/>
      <c r="B218" s="239"/>
      <c r="C218" s="207"/>
      <c r="D218" s="49"/>
      <c r="E218" s="240"/>
      <c r="F218" s="241"/>
      <c r="G218" s="240"/>
      <c r="H218" s="241"/>
      <c r="I218" s="242"/>
      <c r="J218" s="51"/>
      <c r="K218" s="227"/>
    </row>
    <row r="219" spans="1:11" ht="12.75">
      <c r="A219" s="83"/>
      <c r="B219" s="239"/>
      <c r="C219" s="207"/>
      <c r="D219" s="49"/>
      <c r="E219" s="240"/>
      <c r="F219" s="241"/>
      <c r="G219" s="240"/>
      <c r="H219" s="50"/>
      <c r="I219" s="242"/>
      <c r="J219" s="51"/>
      <c r="K219" s="227"/>
    </row>
    <row r="220" spans="1:11" ht="12.75">
      <c r="A220" s="83"/>
      <c r="B220" s="239"/>
      <c r="C220" s="207"/>
      <c r="D220" s="49"/>
      <c r="E220" s="240"/>
      <c r="F220" s="241"/>
      <c r="G220" s="240"/>
      <c r="H220" s="50"/>
      <c r="I220" s="242"/>
      <c r="J220" s="51"/>
      <c r="K220" s="227"/>
    </row>
  </sheetData>
  <sheetProtection/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75" r:id="rId1"/>
  <headerFooter alignWithMargins="0">
    <oddHeader>&amp;LI. MUNICIPALIDAD DE ÑUÑOA
DIRECCION DE OBRAS MUNICIPALES
DEPARTAMENTO DE INFORMATICA Y CATASTRO&amp;CLISTADO MAESTRO DE
RECEPCIONES FINALES&amp;RPERIODO: 2010
</oddHeader>
    <oddFooter>&amp;L&amp;F&amp;C&amp;P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86" bestFit="1" customWidth="1"/>
    <col min="2" max="2" width="10.140625" style="86" bestFit="1" customWidth="1"/>
    <col min="3" max="3" width="8.8515625" style="70" bestFit="1" customWidth="1"/>
    <col min="4" max="4" width="47.7109375" style="0" bestFit="1" customWidth="1"/>
    <col min="5" max="5" width="12.00390625" style="0" bestFit="1" customWidth="1"/>
    <col min="6" max="6" width="25.57421875" style="0" bestFit="1" customWidth="1"/>
    <col min="7" max="7" width="14.140625" style="0" bestFit="1" customWidth="1"/>
    <col min="8" max="8" width="8.57421875" style="0" bestFit="1" customWidth="1"/>
    <col min="9" max="9" width="43.7109375" style="0" bestFit="1" customWidth="1"/>
    <col min="10" max="10" width="19.8515625" style="0" bestFit="1" customWidth="1"/>
  </cols>
  <sheetData>
    <row r="1" spans="1:10" s="36" customFormat="1" ht="12.75">
      <c r="A1" s="84" t="s">
        <v>31</v>
      </c>
      <c r="B1" s="84" t="s">
        <v>21</v>
      </c>
      <c r="C1" s="68" t="s">
        <v>17</v>
      </c>
      <c r="D1" s="69" t="s">
        <v>23</v>
      </c>
      <c r="E1" s="69" t="s">
        <v>3</v>
      </c>
      <c r="F1" s="69" t="s">
        <v>22</v>
      </c>
      <c r="G1" s="69" t="s">
        <v>31</v>
      </c>
      <c r="H1" s="69" t="s">
        <v>11</v>
      </c>
      <c r="I1" s="69" t="s">
        <v>24</v>
      </c>
      <c r="J1" s="69" t="s">
        <v>4</v>
      </c>
    </row>
    <row r="2" spans="1:10" s="1" customFormat="1" ht="12.75">
      <c r="A2" s="85"/>
      <c r="B2" s="38"/>
      <c r="C2" s="228"/>
      <c r="D2" s="229"/>
      <c r="E2" s="41"/>
      <c r="F2" s="229"/>
      <c r="G2" s="243"/>
      <c r="H2" s="230"/>
      <c r="I2" s="227"/>
      <c r="J2" s="43"/>
    </row>
    <row r="3" spans="1:10" s="1" customFormat="1" ht="12.75">
      <c r="A3" s="85"/>
      <c r="B3" s="38"/>
      <c r="C3" s="228"/>
      <c r="D3" s="229"/>
      <c r="E3" s="230"/>
      <c r="F3" s="229"/>
      <c r="G3" s="243"/>
      <c r="H3" s="230"/>
      <c r="I3" s="227"/>
      <c r="J3" s="43"/>
    </row>
    <row r="4" spans="1:10" s="1" customFormat="1" ht="12.75">
      <c r="A4" s="85"/>
      <c r="B4" s="38"/>
      <c r="C4" s="37"/>
      <c r="D4" s="40"/>
      <c r="E4" s="41"/>
      <c r="F4" s="40"/>
      <c r="G4" s="66"/>
      <c r="H4" s="41"/>
      <c r="I4" s="39"/>
      <c r="J4" s="43"/>
    </row>
    <row r="5" spans="1:10" s="1" customFormat="1" ht="12.75">
      <c r="A5" s="85"/>
      <c r="B5" s="38"/>
      <c r="C5" s="37"/>
      <c r="D5" s="40"/>
      <c r="E5" s="41"/>
      <c r="F5" s="40"/>
      <c r="G5" s="66"/>
      <c r="H5" s="41"/>
      <c r="I5" s="39"/>
      <c r="J5" s="43"/>
    </row>
    <row r="6" spans="1:10" s="1" customFormat="1" ht="12.75">
      <c r="A6" s="85"/>
      <c r="B6" s="38"/>
      <c r="C6" s="228"/>
      <c r="D6" s="229"/>
      <c r="E6" s="230"/>
      <c r="F6" s="229"/>
      <c r="G6" s="243"/>
      <c r="H6" s="230"/>
      <c r="I6" s="227"/>
      <c r="J6" s="43"/>
    </row>
    <row r="7" spans="1:10" s="1" customFormat="1" ht="12.75">
      <c r="A7" s="85"/>
      <c r="B7" s="38"/>
      <c r="C7" s="37"/>
      <c r="D7" s="40"/>
      <c r="E7" s="41"/>
      <c r="F7" s="40"/>
      <c r="G7" s="40"/>
      <c r="H7" s="41"/>
      <c r="I7" s="39"/>
      <c r="J7" s="43"/>
    </row>
    <row r="8" spans="1:10" s="1" customFormat="1" ht="12.75">
      <c r="A8" s="85"/>
      <c r="B8" s="38"/>
      <c r="C8" s="37"/>
      <c r="D8" s="40"/>
      <c r="E8" s="41"/>
      <c r="F8" s="40"/>
      <c r="G8" s="41"/>
      <c r="H8" s="41"/>
      <c r="I8" s="39"/>
      <c r="J8" s="43"/>
    </row>
    <row r="9" spans="1:10" s="1" customFormat="1" ht="12.75">
      <c r="A9" s="85"/>
      <c r="B9" s="38"/>
      <c r="C9" s="37"/>
      <c r="D9" s="40"/>
      <c r="E9" s="41"/>
      <c r="F9" s="40"/>
      <c r="G9" s="40"/>
      <c r="H9" s="41"/>
      <c r="I9" s="39"/>
      <c r="J9" s="43"/>
    </row>
    <row r="10" spans="1:10" s="1" customFormat="1" ht="12.75">
      <c r="A10" s="85"/>
      <c r="B10" s="38"/>
      <c r="C10" s="37"/>
      <c r="D10" s="40"/>
      <c r="E10" s="41"/>
      <c r="F10" s="40"/>
      <c r="G10" s="40"/>
      <c r="H10" s="41"/>
      <c r="I10" s="39"/>
      <c r="J10" s="43"/>
    </row>
    <row r="11" spans="1:10" s="1" customFormat="1" ht="12.75">
      <c r="A11" s="85"/>
      <c r="B11" s="38"/>
      <c r="C11" s="37"/>
      <c r="D11" s="40"/>
      <c r="E11" s="41"/>
      <c r="F11" s="40"/>
      <c r="G11" s="40"/>
      <c r="H11" s="41"/>
      <c r="I11" s="39"/>
      <c r="J11" s="43"/>
    </row>
    <row r="12" spans="1:10" s="1" customFormat="1" ht="12.75">
      <c r="A12" s="85"/>
      <c r="B12" s="38"/>
      <c r="C12" s="37"/>
      <c r="D12" s="40"/>
      <c r="E12" s="41"/>
      <c r="F12" s="40"/>
      <c r="G12" s="40"/>
      <c r="H12" s="41"/>
      <c r="I12" s="39"/>
      <c r="J12" s="43"/>
    </row>
    <row r="13" spans="1:10" s="1" customFormat="1" ht="12.75">
      <c r="A13" s="85"/>
      <c r="B13" s="38"/>
      <c r="C13" s="37"/>
      <c r="D13" s="40"/>
      <c r="E13" s="41"/>
      <c r="F13" s="40"/>
      <c r="G13" s="40"/>
      <c r="H13" s="41"/>
      <c r="I13" s="39"/>
      <c r="J13" s="43"/>
    </row>
    <row r="14" spans="1:10" s="1" customFormat="1" ht="12.75">
      <c r="A14" s="85"/>
      <c r="B14" s="38"/>
      <c r="C14" s="37"/>
      <c r="D14" s="40"/>
      <c r="E14" s="41"/>
      <c r="F14" s="40"/>
      <c r="G14" s="40"/>
      <c r="H14" s="41"/>
      <c r="I14" s="39"/>
      <c r="J14" s="43"/>
    </row>
    <row r="15" spans="1:10" s="1" customFormat="1" ht="12.75">
      <c r="A15" s="85"/>
      <c r="B15" s="38"/>
      <c r="C15" s="37"/>
      <c r="D15" s="40"/>
      <c r="E15" s="41"/>
      <c r="F15" s="40"/>
      <c r="G15" s="40"/>
      <c r="H15" s="41"/>
      <c r="I15" s="39"/>
      <c r="J15" s="43"/>
    </row>
    <row r="16" spans="1:10" s="1" customFormat="1" ht="12.75">
      <c r="A16" s="85"/>
      <c r="B16" s="38"/>
      <c r="C16" s="37"/>
      <c r="D16" s="40"/>
      <c r="E16" s="41"/>
      <c r="F16" s="40"/>
      <c r="G16" s="40"/>
      <c r="H16" s="41"/>
      <c r="I16" s="39"/>
      <c r="J16" s="43"/>
    </row>
    <row r="17" spans="1:10" s="1" customFormat="1" ht="12.75">
      <c r="A17" s="85"/>
      <c r="B17" s="38"/>
      <c r="C17" s="37"/>
      <c r="D17" s="40"/>
      <c r="E17" s="41"/>
      <c r="F17" s="40"/>
      <c r="G17" s="141"/>
      <c r="H17" s="41"/>
      <c r="I17" s="39"/>
      <c r="J17" s="43"/>
    </row>
    <row r="18" spans="1:10" s="1" customFormat="1" ht="12.75">
      <c r="A18" s="85"/>
      <c r="B18" s="38"/>
      <c r="C18" s="37"/>
      <c r="D18" s="40"/>
      <c r="E18" s="41"/>
      <c r="F18" s="40"/>
      <c r="G18" s="40"/>
      <c r="H18" s="41"/>
      <c r="I18" s="39"/>
      <c r="J18" s="43"/>
    </row>
    <row r="19" spans="1:10" s="1" customFormat="1" ht="12.75">
      <c r="A19" s="85"/>
      <c r="B19" s="38"/>
      <c r="C19" s="37"/>
      <c r="D19" s="40"/>
      <c r="E19" s="41"/>
      <c r="F19" s="40"/>
      <c r="G19" s="40"/>
      <c r="H19" s="41"/>
      <c r="I19" s="39"/>
      <c r="J19" s="43"/>
    </row>
    <row r="20" spans="1:10" s="1" customFormat="1" ht="12.75">
      <c r="A20" s="85"/>
      <c r="B20" s="38"/>
      <c r="C20" s="37"/>
      <c r="D20" s="40"/>
      <c r="E20" s="41"/>
      <c r="F20" s="40"/>
      <c r="G20" s="40"/>
      <c r="H20" s="41"/>
      <c r="I20" s="39"/>
      <c r="J20" s="43"/>
    </row>
    <row r="21" spans="1:10" s="1" customFormat="1" ht="12.75">
      <c r="A21" s="85"/>
      <c r="B21" s="38"/>
      <c r="C21" s="37"/>
      <c r="D21" s="40"/>
      <c r="E21" s="41"/>
      <c r="F21" s="40"/>
      <c r="G21" s="40"/>
      <c r="H21" s="41"/>
      <c r="I21" s="39"/>
      <c r="J21" s="43"/>
    </row>
    <row r="22" spans="1:10" s="1" customFormat="1" ht="12.75">
      <c r="A22" s="85"/>
      <c r="B22" s="38"/>
      <c r="C22" s="37"/>
      <c r="D22" s="40"/>
      <c r="E22" s="41"/>
      <c r="F22" s="40"/>
      <c r="G22" s="40"/>
      <c r="H22" s="41"/>
      <c r="I22" s="39"/>
      <c r="J22" s="43"/>
    </row>
    <row r="23" spans="1:10" s="1" customFormat="1" ht="12.75">
      <c r="A23" s="85"/>
      <c r="B23" s="38"/>
      <c r="C23" s="37"/>
      <c r="D23" s="40"/>
      <c r="E23" s="41"/>
      <c r="F23" s="40"/>
      <c r="G23" s="40"/>
      <c r="H23" s="41"/>
      <c r="I23" s="39"/>
      <c r="J23" s="43"/>
    </row>
    <row r="24" spans="1:10" s="1" customFormat="1" ht="12.75">
      <c r="A24" s="85"/>
      <c r="B24" s="38"/>
      <c r="C24" s="37"/>
      <c r="D24" s="40"/>
      <c r="E24" s="41"/>
      <c r="F24" s="40"/>
      <c r="G24" s="40"/>
      <c r="H24" s="41"/>
      <c r="I24" s="39"/>
      <c r="J24" s="43"/>
    </row>
    <row r="25" spans="1:10" s="1" customFormat="1" ht="12.75">
      <c r="A25" s="85"/>
      <c r="B25" s="38"/>
      <c r="C25" s="37"/>
      <c r="D25" s="40"/>
      <c r="E25" s="41"/>
      <c r="F25" s="40"/>
      <c r="G25" s="40"/>
      <c r="H25" s="41"/>
      <c r="I25" s="39"/>
      <c r="J25" s="43"/>
    </row>
  </sheetData>
  <sheetProtection objects="1" scenarios="1"/>
  <printOptions horizontalCentered="1"/>
  <pageMargins left="0.5905511811023623" right="0.5905511811023623" top="0.984251968503937" bottom="0.5905511811023623" header="0" footer="0"/>
  <pageSetup fitToHeight="1" fitToWidth="1" horizontalDpi="300" verticalDpi="300" orientation="landscape" paperSize="9" scale="79" r:id="rId1"/>
  <headerFooter alignWithMargins="0">
    <oddHeader>&amp;LI. MUNICIPALIDAD DE ÑUÑOA
DIRECCION DE OBRAS MUNICIPALES
DEPARTAMENTO DE INFORMATICA Y CATASTRO&amp;CLISTADO MAESTRO DE
INSPECCIONES FINALES&amp;RPERIODO: 2010</oddHeader>
    <oddFooter>&amp;L&amp;F&amp;C&amp;P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J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3" sqref="A13"/>
    </sheetView>
  </sheetViews>
  <sheetFormatPr defaultColWidth="12.8515625" defaultRowHeight="12.75"/>
  <cols>
    <col min="1" max="1" width="4.00390625" style="78" bestFit="1" customWidth="1"/>
    <col min="2" max="2" width="5.421875" style="1" bestFit="1" customWidth="1"/>
    <col min="3" max="3" width="10.8515625" style="1" customWidth="1"/>
    <col min="4" max="4" width="39.00390625" style="1" bestFit="1" customWidth="1"/>
    <col min="5" max="5" width="33.7109375" style="1" bestFit="1" customWidth="1"/>
    <col min="6" max="6" width="10.7109375" style="1" bestFit="1" customWidth="1"/>
    <col min="7" max="7" width="8.57421875" style="1" bestFit="1" customWidth="1"/>
    <col min="8" max="8" width="27.28125" style="1" bestFit="1" customWidth="1"/>
    <col min="9" max="9" width="44.140625" style="1" bestFit="1" customWidth="1"/>
    <col min="10" max="10" width="13.140625" style="1" bestFit="1" customWidth="1"/>
    <col min="11" max="16384" width="12.8515625" style="1" customWidth="1"/>
  </cols>
  <sheetData>
    <row r="1" spans="1:10" s="134" customFormat="1" ht="12.75">
      <c r="A1" s="128" t="s">
        <v>31</v>
      </c>
      <c r="B1" s="98" t="s">
        <v>17</v>
      </c>
      <c r="C1" s="98" t="s">
        <v>21</v>
      </c>
      <c r="D1" s="98" t="s">
        <v>23</v>
      </c>
      <c r="E1" s="98" t="s">
        <v>22</v>
      </c>
      <c r="F1" s="98" t="s">
        <v>31</v>
      </c>
      <c r="G1" s="98" t="s">
        <v>11</v>
      </c>
      <c r="H1" s="98" t="s">
        <v>5</v>
      </c>
      <c r="I1" s="69" t="s">
        <v>6</v>
      </c>
      <c r="J1" s="147" t="s">
        <v>47</v>
      </c>
    </row>
    <row r="2" spans="1:10" s="132" customFormat="1" ht="12.75" customHeight="1">
      <c r="A2" s="92">
        <v>6</v>
      </c>
      <c r="B2" s="285" t="s">
        <v>526</v>
      </c>
      <c r="C2" s="43">
        <v>41759</v>
      </c>
      <c r="D2" s="259" t="s">
        <v>360</v>
      </c>
      <c r="E2" s="259" t="s">
        <v>133</v>
      </c>
      <c r="F2" s="44">
        <v>2435</v>
      </c>
      <c r="G2" s="260" t="s">
        <v>362</v>
      </c>
      <c r="H2" s="259" t="s">
        <v>527</v>
      </c>
      <c r="I2" s="259" t="s">
        <v>528</v>
      </c>
      <c r="J2" s="148">
        <v>41759</v>
      </c>
    </row>
    <row r="3" spans="1:10" s="132" customFormat="1" ht="12.75" customHeight="1">
      <c r="A3" s="92">
        <v>7</v>
      </c>
      <c r="B3" s="285" t="s">
        <v>526</v>
      </c>
      <c r="C3" s="43">
        <v>41834</v>
      </c>
      <c r="D3" s="259" t="s">
        <v>999</v>
      </c>
      <c r="E3" s="259" t="s">
        <v>942</v>
      </c>
      <c r="F3" s="260">
        <v>1689</v>
      </c>
      <c r="G3" s="260" t="s">
        <v>1062</v>
      </c>
      <c r="H3" s="259" t="s">
        <v>74</v>
      </c>
      <c r="I3" s="259" t="s">
        <v>865</v>
      </c>
      <c r="J3" s="148">
        <v>41827</v>
      </c>
    </row>
    <row r="4" spans="1:10" s="132" customFormat="1" ht="12.75">
      <c r="A4" s="92">
        <v>9</v>
      </c>
      <c r="B4" s="285" t="s">
        <v>526</v>
      </c>
      <c r="C4" s="43">
        <v>41858</v>
      </c>
      <c r="D4" s="259" t="s">
        <v>1060</v>
      </c>
      <c r="E4" s="259" t="s">
        <v>481</v>
      </c>
      <c r="F4" s="44">
        <v>3927</v>
      </c>
      <c r="G4" s="260" t="s">
        <v>1061</v>
      </c>
      <c r="H4" s="259" t="s">
        <v>74</v>
      </c>
      <c r="I4" s="259" t="s">
        <v>865</v>
      </c>
      <c r="J4" s="148">
        <v>41870</v>
      </c>
    </row>
    <row r="5" spans="1:10" s="132" customFormat="1" ht="12.75" customHeight="1">
      <c r="A5" s="92">
        <v>10</v>
      </c>
      <c r="B5" s="258" t="s">
        <v>526</v>
      </c>
      <c r="C5" s="43">
        <v>41766</v>
      </c>
      <c r="D5" s="259" t="s">
        <v>1063</v>
      </c>
      <c r="E5" s="259" t="s">
        <v>476</v>
      </c>
      <c r="F5" s="260">
        <v>2123</v>
      </c>
      <c r="G5" s="260" t="s">
        <v>1064</v>
      </c>
      <c r="H5" s="259" t="s">
        <v>74</v>
      </c>
      <c r="I5" s="259" t="s">
        <v>865</v>
      </c>
      <c r="J5" s="148">
        <v>41876</v>
      </c>
    </row>
    <row r="6" spans="1:10" s="132" customFormat="1" ht="12.75" customHeight="1">
      <c r="A6" s="92">
        <v>11</v>
      </c>
      <c r="B6" s="258" t="s">
        <v>526</v>
      </c>
      <c r="C6" s="43">
        <v>41766</v>
      </c>
      <c r="D6" s="259" t="s">
        <v>1063</v>
      </c>
      <c r="E6" s="259" t="s">
        <v>476</v>
      </c>
      <c r="F6" s="260">
        <v>2125</v>
      </c>
      <c r="G6" s="260" t="s">
        <v>1065</v>
      </c>
      <c r="H6" s="259" t="s">
        <v>74</v>
      </c>
      <c r="I6" s="259" t="s">
        <v>865</v>
      </c>
      <c r="J6" s="148">
        <v>41876</v>
      </c>
    </row>
    <row r="7" spans="1:10" s="132" customFormat="1" ht="12.75">
      <c r="A7" s="92">
        <v>12</v>
      </c>
      <c r="B7" s="258" t="s">
        <v>526</v>
      </c>
      <c r="C7" s="43">
        <v>41907</v>
      </c>
      <c r="D7" s="259" t="s">
        <v>1435</v>
      </c>
      <c r="E7" s="259" t="s">
        <v>55</v>
      </c>
      <c r="F7" s="260" t="s">
        <v>1433</v>
      </c>
      <c r="G7" s="260" t="s">
        <v>1434</v>
      </c>
      <c r="H7" s="259" t="s">
        <v>74</v>
      </c>
      <c r="I7" s="259" t="s">
        <v>865</v>
      </c>
      <c r="J7" s="148">
        <v>41905</v>
      </c>
    </row>
    <row r="8" spans="1:10" s="132" customFormat="1" ht="12.75">
      <c r="A8" s="92">
        <v>13</v>
      </c>
      <c r="B8" s="258" t="s">
        <v>526</v>
      </c>
      <c r="C8" s="43">
        <v>41907</v>
      </c>
      <c r="D8" s="259" t="s">
        <v>1436</v>
      </c>
      <c r="E8" s="259" t="s">
        <v>61</v>
      </c>
      <c r="F8" s="44">
        <v>233</v>
      </c>
      <c r="G8" s="260" t="s">
        <v>1437</v>
      </c>
      <c r="H8" s="259" t="s">
        <v>1438</v>
      </c>
      <c r="I8" s="259" t="s">
        <v>865</v>
      </c>
      <c r="J8" s="148">
        <v>41905</v>
      </c>
    </row>
    <row r="9" spans="1:10" s="132" customFormat="1" ht="12.75">
      <c r="A9" s="92">
        <v>15</v>
      </c>
      <c r="B9" s="258" t="s">
        <v>526</v>
      </c>
      <c r="C9" s="43">
        <v>41914</v>
      </c>
      <c r="D9" s="259" t="s">
        <v>1678</v>
      </c>
      <c r="E9" s="259" t="s">
        <v>119</v>
      </c>
      <c r="F9" s="44">
        <v>1475</v>
      </c>
      <c r="G9" s="260" t="s">
        <v>1679</v>
      </c>
      <c r="H9" s="259" t="s">
        <v>74</v>
      </c>
      <c r="I9" s="259" t="s">
        <v>865</v>
      </c>
      <c r="J9" s="423">
        <v>41912</v>
      </c>
    </row>
    <row r="10" spans="1:10" s="132" customFormat="1" ht="12.75">
      <c r="A10" s="92">
        <v>16</v>
      </c>
      <c r="B10" s="258" t="s">
        <v>526</v>
      </c>
      <c r="C10" s="43">
        <v>41914</v>
      </c>
      <c r="D10" s="259" t="s">
        <v>2264</v>
      </c>
      <c r="E10" s="259" t="s">
        <v>657</v>
      </c>
      <c r="F10" s="44">
        <v>395</v>
      </c>
      <c r="G10" s="260" t="s">
        <v>2265</v>
      </c>
      <c r="H10" s="259" t="s">
        <v>74</v>
      </c>
      <c r="I10" s="259" t="s">
        <v>2266</v>
      </c>
      <c r="J10" s="423">
        <v>41911</v>
      </c>
    </row>
    <row r="11" spans="1:10" s="132" customFormat="1" ht="12.75">
      <c r="A11" s="92">
        <v>17</v>
      </c>
      <c r="B11" s="258" t="s">
        <v>526</v>
      </c>
      <c r="C11" s="43">
        <v>41925</v>
      </c>
      <c r="D11" s="259" t="s">
        <v>1680</v>
      </c>
      <c r="E11" s="259" t="s">
        <v>133</v>
      </c>
      <c r="F11" s="260">
        <v>1331</v>
      </c>
      <c r="G11" s="260" t="s">
        <v>1681</v>
      </c>
      <c r="H11" s="259" t="s">
        <v>979</v>
      </c>
      <c r="I11" s="259" t="s">
        <v>1682</v>
      </c>
      <c r="J11" s="148">
        <v>41925</v>
      </c>
    </row>
    <row r="12" spans="1:10" s="132" customFormat="1" ht="12.75">
      <c r="A12" s="92">
        <v>18</v>
      </c>
      <c r="B12" s="258" t="s">
        <v>526</v>
      </c>
      <c r="C12" s="43">
        <v>41946</v>
      </c>
      <c r="D12" s="259" t="s">
        <v>1960</v>
      </c>
      <c r="E12" s="259" t="s">
        <v>543</v>
      </c>
      <c r="F12" s="44">
        <v>439</v>
      </c>
      <c r="G12" s="260" t="s">
        <v>1961</v>
      </c>
      <c r="H12" s="259" t="s">
        <v>74</v>
      </c>
      <c r="I12" s="259" t="s">
        <v>1962</v>
      </c>
      <c r="J12" s="148">
        <v>41946</v>
      </c>
    </row>
    <row r="13" spans="1:10" s="132" customFormat="1" ht="12.75">
      <c r="A13" s="92"/>
      <c r="B13" s="258"/>
      <c r="C13" s="43"/>
      <c r="D13" s="259"/>
      <c r="E13" s="259"/>
      <c r="F13" s="260"/>
      <c r="G13" s="260"/>
      <c r="H13" s="259"/>
      <c r="I13" s="259"/>
      <c r="J13" s="148"/>
    </row>
    <row r="14" spans="1:10" s="132" customFormat="1" ht="12.75">
      <c r="A14" s="92"/>
      <c r="B14" s="258"/>
      <c r="C14" s="43"/>
      <c r="D14" s="259"/>
      <c r="E14" s="259"/>
      <c r="F14" s="260"/>
      <c r="G14" s="260"/>
      <c r="H14" s="259"/>
      <c r="I14" s="259"/>
      <c r="J14" s="148"/>
    </row>
    <row r="15" spans="1:10" s="132" customFormat="1" ht="12.75">
      <c r="A15" s="92"/>
      <c r="B15" s="258"/>
      <c r="C15" s="43"/>
      <c r="D15" s="259"/>
      <c r="E15" s="259"/>
      <c r="F15" s="44"/>
      <c r="G15" s="44"/>
      <c r="H15" s="259"/>
      <c r="I15" s="259"/>
      <c r="J15" s="148"/>
    </row>
    <row r="16" spans="1:10" s="132" customFormat="1" ht="12.75">
      <c r="A16" s="92"/>
      <c r="B16" s="258"/>
      <c r="C16" s="43"/>
      <c r="D16" s="259"/>
      <c r="E16" s="259"/>
      <c r="F16" s="44"/>
      <c r="G16" s="44"/>
      <c r="H16" s="259"/>
      <c r="I16" s="259"/>
      <c r="J16" s="148"/>
    </row>
    <row r="17" spans="1:10" s="132" customFormat="1" ht="12.75">
      <c r="A17" s="92"/>
      <c r="B17" s="258"/>
      <c r="C17" s="43"/>
      <c r="D17" s="259"/>
      <c r="E17" s="259"/>
      <c r="F17" s="260"/>
      <c r="G17" s="44"/>
      <c r="H17" s="259"/>
      <c r="I17" s="259"/>
      <c r="J17" s="148"/>
    </row>
    <row r="18" spans="1:10" s="132" customFormat="1" ht="12.75">
      <c r="A18" s="92"/>
      <c r="B18" s="258"/>
      <c r="C18" s="43"/>
      <c r="D18" s="259"/>
      <c r="E18" s="259"/>
      <c r="F18" s="44"/>
      <c r="G18" s="44"/>
      <c r="H18" s="259"/>
      <c r="I18" s="259"/>
      <c r="J18" s="148"/>
    </row>
    <row r="19" spans="1:10" s="132" customFormat="1" ht="12.75">
      <c r="A19" s="92"/>
      <c r="B19" s="258"/>
      <c r="C19" s="43"/>
      <c r="D19" s="259"/>
      <c r="E19" s="259"/>
      <c r="F19" s="44"/>
      <c r="G19" s="44"/>
      <c r="H19" s="259"/>
      <c r="I19" s="259"/>
      <c r="J19" s="148"/>
    </row>
    <row r="20" spans="1:10" s="132" customFormat="1" ht="12.75">
      <c r="A20" s="92"/>
      <c r="B20" s="258"/>
      <c r="C20" s="43"/>
      <c r="D20" s="259"/>
      <c r="E20" s="259"/>
      <c r="F20" s="44"/>
      <c r="G20" s="44"/>
      <c r="H20" s="259"/>
      <c r="I20" s="259"/>
      <c r="J20" s="148"/>
    </row>
    <row r="21" spans="1:10" s="129" customFormat="1" ht="12.75">
      <c r="A21" s="100"/>
      <c r="B21" s="339"/>
      <c r="C21" s="99"/>
      <c r="D21" s="340"/>
      <c r="E21" s="340"/>
      <c r="F21" s="101"/>
      <c r="G21" s="101"/>
      <c r="H21" s="340"/>
      <c r="I21" s="259"/>
      <c r="J21" s="211"/>
    </row>
    <row r="22" spans="1:10" s="129" customFormat="1" ht="12.75">
      <c r="A22" s="92"/>
      <c r="B22" s="258"/>
      <c r="C22" s="43"/>
      <c r="D22" s="259"/>
      <c r="E22" s="259"/>
      <c r="F22" s="44"/>
      <c r="G22" s="44"/>
      <c r="H22" s="259"/>
      <c r="I22" s="259"/>
      <c r="J22" s="211"/>
    </row>
    <row r="23" spans="1:10" s="129" customFormat="1" ht="12.75">
      <c r="A23" s="92"/>
      <c r="B23" s="72"/>
      <c r="C23" s="43"/>
      <c r="D23" s="71"/>
      <c r="E23" s="71"/>
      <c r="F23" s="44"/>
      <c r="G23" s="44"/>
      <c r="H23" s="71"/>
      <c r="I23" s="71"/>
      <c r="J23" s="40"/>
    </row>
    <row r="24" spans="1:10" ht="12.75">
      <c r="A24" s="92"/>
      <c r="B24" s="72"/>
      <c r="C24" s="43"/>
      <c r="D24" s="71"/>
      <c r="E24" s="71"/>
      <c r="F24" s="44"/>
      <c r="G24" s="44"/>
      <c r="H24" s="71"/>
      <c r="I24" s="71"/>
      <c r="J24" s="40"/>
    </row>
    <row r="25" spans="1:10" ht="12.75">
      <c r="A25" s="92"/>
      <c r="B25" s="72"/>
      <c r="C25" s="43"/>
      <c r="D25" s="71"/>
      <c r="E25" s="71"/>
      <c r="F25" s="44"/>
      <c r="G25" s="44"/>
      <c r="H25" s="71"/>
      <c r="I25" s="71"/>
      <c r="J25" s="40"/>
    </row>
    <row r="26" spans="1:10" ht="12.75">
      <c r="A26" s="92"/>
      <c r="B26" s="72"/>
      <c r="C26" s="43"/>
      <c r="D26" s="71"/>
      <c r="E26" s="71"/>
      <c r="F26" s="44"/>
      <c r="G26" s="44"/>
      <c r="H26" s="71"/>
      <c r="I26" s="71"/>
      <c r="J26" s="40"/>
    </row>
  </sheetData>
  <sheetProtection objects="1" scenarios="1" selectLockedCells="1" selectUnlockedCells="1"/>
  <printOptions horizontalCentered="1"/>
  <pageMargins left="0.5905511811023623" right="0.5905511811023623" top="1.1811023622047245" bottom="0.5905511811023623" header="0.3937007874015748" footer="0"/>
  <pageSetup fitToHeight="1" fitToWidth="1" horizontalDpi="300" verticalDpi="300" orientation="landscape" paperSize="9" scale="78" r:id="rId1"/>
  <headerFooter alignWithMargins="0">
    <oddHeader>&amp;LI. MUNICIPALIDAD DE ÑUÑOA
DIRECCION DE OBRAS MUNICIPALES
DEPARTAMENTO DE INFORMATICA Y CATASTRO&amp;CLISTADO MAESTRO DE
CAMBIOS DE DESTINO&amp;RPERIODO: 2010</oddHeader>
    <oddFooter>&amp;L&amp;F&amp;C&amp;P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S7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6.28125" style="78" bestFit="1" customWidth="1"/>
    <col min="2" max="2" width="11.140625" style="1" bestFit="1" customWidth="1"/>
    <col min="3" max="3" width="10.8515625" style="1" customWidth="1"/>
    <col min="4" max="4" width="9.7109375" style="1" customWidth="1"/>
    <col min="5" max="5" width="12.8515625" style="1" bestFit="1" customWidth="1"/>
    <col min="6" max="6" width="12.7109375" style="1" customWidth="1"/>
    <col min="7" max="7" width="15.28125" style="1" bestFit="1" customWidth="1"/>
    <col min="8" max="8" width="13.7109375" style="1" bestFit="1" customWidth="1"/>
    <col min="9" max="9" width="41.57421875" style="80" bestFit="1" customWidth="1"/>
    <col min="10" max="10" width="8.00390625" style="80" bestFit="1" customWidth="1"/>
    <col min="11" max="11" width="9.7109375" style="1" bestFit="1" customWidth="1"/>
    <col min="12" max="12" width="6.57421875" style="1" bestFit="1" customWidth="1"/>
    <col min="13" max="13" width="73.28125" style="1" bestFit="1" customWidth="1"/>
    <col min="14" max="14" width="58.57421875" style="1" bestFit="1" customWidth="1"/>
    <col min="15" max="15" width="60.140625" style="1" bestFit="1" customWidth="1"/>
    <col min="16" max="16" width="25.7109375" style="1" bestFit="1" customWidth="1"/>
    <col min="17" max="17" width="37.8515625" style="1" bestFit="1" customWidth="1"/>
    <col min="18" max="18" width="12.7109375" style="1" hidden="1" customWidth="1"/>
    <col min="19" max="19" width="11.7109375" style="1" hidden="1" customWidth="1"/>
    <col min="20" max="16384" width="11.421875" style="129" customWidth="1"/>
  </cols>
  <sheetData>
    <row r="1" spans="1:19" ht="12.75">
      <c r="A1" s="74" t="s">
        <v>13</v>
      </c>
      <c r="B1" s="15" t="s">
        <v>17</v>
      </c>
      <c r="C1" s="15" t="s">
        <v>21</v>
      </c>
      <c r="D1" s="15" t="s">
        <v>40</v>
      </c>
      <c r="E1" s="16" t="s">
        <v>45</v>
      </c>
      <c r="F1" s="16" t="s">
        <v>1</v>
      </c>
      <c r="G1" s="79" t="s">
        <v>30</v>
      </c>
      <c r="H1" s="81"/>
      <c r="I1" s="15" t="s">
        <v>24</v>
      </c>
      <c r="J1" s="15" t="s">
        <v>31</v>
      </c>
      <c r="K1" s="15" t="s">
        <v>31</v>
      </c>
      <c r="L1" s="15" t="s">
        <v>32</v>
      </c>
      <c r="M1" s="15" t="s">
        <v>23</v>
      </c>
      <c r="N1" s="15" t="s">
        <v>39</v>
      </c>
      <c r="O1" s="15" t="s">
        <v>0</v>
      </c>
      <c r="P1" s="20" t="s">
        <v>31</v>
      </c>
      <c r="Q1" s="15" t="s">
        <v>44</v>
      </c>
      <c r="R1" s="129"/>
      <c r="S1" s="129"/>
    </row>
    <row r="2" spans="1:19" ht="12.75">
      <c r="A2" s="102" t="s">
        <v>31</v>
      </c>
      <c r="B2" s="103"/>
      <c r="C2" s="104"/>
      <c r="D2" s="103" t="s">
        <v>33</v>
      </c>
      <c r="E2" s="105" t="s">
        <v>34</v>
      </c>
      <c r="F2" s="105" t="s">
        <v>2</v>
      </c>
      <c r="G2" s="107" t="s">
        <v>45</v>
      </c>
      <c r="H2" s="108" t="s">
        <v>36</v>
      </c>
      <c r="I2" s="104"/>
      <c r="J2" s="103" t="s">
        <v>26</v>
      </c>
      <c r="K2" s="103" t="s">
        <v>37</v>
      </c>
      <c r="L2" s="103" t="s">
        <v>38</v>
      </c>
      <c r="M2" s="103"/>
      <c r="N2" s="104"/>
      <c r="O2" s="103"/>
      <c r="P2" s="103"/>
      <c r="Q2" s="109"/>
      <c r="R2" s="129"/>
      <c r="S2" s="129"/>
    </row>
    <row r="3" spans="1:17" s="132" customFormat="1" ht="12.75">
      <c r="A3" s="77">
        <v>81</v>
      </c>
      <c r="B3" s="212" t="s">
        <v>370</v>
      </c>
      <c r="C3" s="3">
        <v>41745</v>
      </c>
      <c r="D3" s="212"/>
      <c r="E3" s="4">
        <v>13.92</v>
      </c>
      <c r="F3" s="4">
        <v>343.97</v>
      </c>
      <c r="G3" s="4">
        <v>3461341</v>
      </c>
      <c r="H3" s="4">
        <v>42258</v>
      </c>
      <c r="I3" s="247" t="s">
        <v>74</v>
      </c>
      <c r="J3" s="271">
        <v>2</v>
      </c>
      <c r="K3" s="271">
        <v>1</v>
      </c>
      <c r="L3" s="271">
        <v>0</v>
      </c>
      <c r="M3" s="244" t="s">
        <v>424</v>
      </c>
      <c r="N3" s="248" t="s">
        <v>425</v>
      </c>
      <c r="O3" s="244" t="s">
        <v>426</v>
      </c>
      <c r="P3" s="8">
        <v>2945</v>
      </c>
      <c r="Q3" s="215" t="s">
        <v>427</v>
      </c>
    </row>
    <row r="4" spans="1:17" s="132" customFormat="1" ht="12.75">
      <c r="A4" s="77">
        <v>139</v>
      </c>
      <c r="B4" s="212" t="s">
        <v>108</v>
      </c>
      <c r="C4" s="3">
        <v>41817</v>
      </c>
      <c r="D4" s="212" t="s">
        <v>101</v>
      </c>
      <c r="E4" s="4">
        <v>15594.63</v>
      </c>
      <c r="F4" s="4">
        <v>3856.07</v>
      </c>
      <c r="G4" s="4">
        <v>28710030</v>
      </c>
      <c r="H4" s="4">
        <v>150727</v>
      </c>
      <c r="I4" s="247" t="s">
        <v>74</v>
      </c>
      <c r="J4" s="271"/>
      <c r="K4" s="271"/>
      <c r="L4" s="271"/>
      <c r="M4" s="244" t="s">
        <v>744</v>
      </c>
      <c r="N4" s="276" t="s">
        <v>745</v>
      </c>
      <c r="O4" s="248" t="s">
        <v>746</v>
      </c>
      <c r="P4" s="267">
        <v>5106</v>
      </c>
      <c r="Q4" s="215" t="s">
        <v>747</v>
      </c>
    </row>
    <row r="5" spans="1:17" s="153" customFormat="1" ht="12.75">
      <c r="A5" s="165">
        <v>141</v>
      </c>
      <c r="B5" s="277" t="s">
        <v>108</v>
      </c>
      <c r="C5" s="172">
        <v>41820</v>
      </c>
      <c r="D5" s="277"/>
      <c r="E5" s="149">
        <v>14621.22</v>
      </c>
      <c r="F5" s="149">
        <v>3819.08</v>
      </c>
      <c r="G5" s="149">
        <v>176308165</v>
      </c>
      <c r="H5" s="149">
        <v>934176</v>
      </c>
      <c r="I5" s="247" t="s">
        <v>74</v>
      </c>
      <c r="J5" s="280">
        <v>7</v>
      </c>
      <c r="K5" s="280">
        <v>120</v>
      </c>
      <c r="L5" s="280">
        <v>0</v>
      </c>
      <c r="M5" s="279" t="s">
        <v>751</v>
      </c>
      <c r="N5" s="245" t="s">
        <v>752</v>
      </c>
      <c r="O5" s="279" t="s">
        <v>426</v>
      </c>
      <c r="P5" s="169">
        <v>3705</v>
      </c>
      <c r="Q5" s="281" t="s">
        <v>753</v>
      </c>
    </row>
    <row r="6" spans="1:17" s="132" customFormat="1" ht="12.75">
      <c r="A6" s="77">
        <v>24</v>
      </c>
      <c r="B6" s="212" t="s">
        <v>108</v>
      </c>
      <c r="C6" s="3">
        <v>41801</v>
      </c>
      <c r="D6" s="2"/>
      <c r="E6" s="4">
        <v>11704.75</v>
      </c>
      <c r="F6" s="4">
        <v>3604.7</v>
      </c>
      <c r="G6" s="4">
        <v>718671</v>
      </c>
      <c r="H6" s="4">
        <v>718671</v>
      </c>
      <c r="I6" s="247" t="s">
        <v>74</v>
      </c>
      <c r="J6" s="246" t="s">
        <v>800</v>
      </c>
      <c r="K6" s="271">
        <v>89</v>
      </c>
      <c r="L6" s="271">
        <v>0</v>
      </c>
      <c r="M6" s="244" t="s">
        <v>790</v>
      </c>
      <c r="N6" s="248" t="s">
        <v>791</v>
      </c>
      <c r="O6" s="244" t="s">
        <v>792</v>
      </c>
      <c r="P6" s="215" t="s">
        <v>793</v>
      </c>
      <c r="Q6" s="215" t="s">
        <v>794</v>
      </c>
    </row>
    <row r="7" spans="1:17" s="132" customFormat="1" ht="12.75">
      <c r="A7" s="77">
        <v>25</v>
      </c>
      <c r="B7" s="212" t="s">
        <v>108</v>
      </c>
      <c r="C7" s="3">
        <v>41807</v>
      </c>
      <c r="D7" s="212" t="s">
        <v>101</v>
      </c>
      <c r="E7" s="4">
        <v>19913.53</v>
      </c>
      <c r="F7" s="4">
        <v>619.11</v>
      </c>
      <c r="G7" s="4">
        <v>1238622</v>
      </c>
      <c r="H7" s="4">
        <v>1238622</v>
      </c>
      <c r="I7" s="247" t="s">
        <v>74</v>
      </c>
      <c r="J7" s="271">
        <v>22</v>
      </c>
      <c r="K7" s="271">
        <v>104</v>
      </c>
      <c r="L7" s="271">
        <v>0</v>
      </c>
      <c r="M7" s="244" t="s">
        <v>795</v>
      </c>
      <c r="N7" s="248" t="s">
        <v>796</v>
      </c>
      <c r="O7" s="244" t="s">
        <v>797</v>
      </c>
      <c r="P7" s="215" t="s">
        <v>798</v>
      </c>
      <c r="Q7" s="215" t="s">
        <v>799</v>
      </c>
    </row>
    <row r="8" spans="1:17" s="132" customFormat="1" ht="12.75">
      <c r="A8" s="77">
        <v>26</v>
      </c>
      <c r="B8" s="212" t="s">
        <v>108</v>
      </c>
      <c r="C8" s="3">
        <v>41810</v>
      </c>
      <c r="D8" s="212"/>
      <c r="E8" s="4">
        <v>7434.49</v>
      </c>
      <c r="F8" s="4">
        <v>2200</v>
      </c>
      <c r="G8" s="4">
        <v>457210</v>
      </c>
      <c r="H8" s="4">
        <v>457210</v>
      </c>
      <c r="I8" s="247" t="s">
        <v>74</v>
      </c>
      <c r="J8" s="271">
        <v>0</v>
      </c>
      <c r="K8" s="271">
        <v>55</v>
      </c>
      <c r="L8" s="271">
        <v>0</v>
      </c>
      <c r="M8" s="244" t="s">
        <v>801</v>
      </c>
      <c r="N8" s="248" t="s">
        <v>802</v>
      </c>
      <c r="O8" s="244" t="s">
        <v>803</v>
      </c>
      <c r="P8" s="215" t="s">
        <v>804</v>
      </c>
      <c r="Q8" s="215" t="s">
        <v>805</v>
      </c>
    </row>
    <row r="9" spans="1:17" s="132" customFormat="1" ht="12.75">
      <c r="A9" s="77">
        <v>143</v>
      </c>
      <c r="B9" s="212" t="s">
        <v>370</v>
      </c>
      <c r="C9" s="3">
        <v>41823</v>
      </c>
      <c r="D9" s="212" t="s">
        <v>101</v>
      </c>
      <c r="E9" s="4">
        <v>7480.8</v>
      </c>
      <c r="F9" s="4">
        <v>2152.7</v>
      </c>
      <c r="G9" s="4">
        <v>33066</v>
      </c>
      <c r="H9" s="270">
        <f>4001270+481624</f>
        <v>4482894</v>
      </c>
      <c r="I9" s="247" t="s">
        <v>74</v>
      </c>
      <c r="J9" s="246"/>
      <c r="K9" s="246" t="s">
        <v>838</v>
      </c>
      <c r="L9" s="246" t="s">
        <v>800</v>
      </c>
      <c r="M9" s="244" t="s">
        <v>839</v>
      </c>
      <c r="N9" s="248" t="s">
        <v>432</v>
      </c>
      <c r="O9" s="244" t="s">
        <v>840</v>
      </c>
      <c r="P9" s="215" t="s">
        <v>841</v>
      </c>
      <c r="Q9" s="263" t="s">
        <v>842</v>
      </c>
    </row>
    <row r="10" spans="1:17" s="132" customFormat="1" ht="12.75">
      <c r="A10" s="77">
        <v>182</v>
      </c>
      <c r="B10" s="212" t="s">
        <v>108</v>
      </c>
      <c r="C10" s="3">
        <v>41851</v>
      </c>
      <c r="D10" s="212" t="s">
        <v>101</v>
      </c>
      <c r="E10" s="4">
        <v>38520</v>
      </c>
      <c r="F10" s="4">
        <v>12036.5</v>
      </c>
      <c r="G10" s="4">
        <v>1178355436</v>
      </c>
      <c r="H10" s="4">
        <v>8854065</v>
      </c>
      <c r="I10" s="247" t="s">
        <v>74</v>
      </c>
      <c r="J10" s="246" t="s">
        <v>990</v>
      </c>
      <c r="K10" s="246" t="s">
        <v>991</v>
      </c>
      <c r="L10" s="246" t="s">
        <v>800</v>
      </c>
      <c r="M10" s="244" t="s">
        <v>992</v>
      </c>
      <c r="N10" s="248" t="s">
        <v>993</v>
      </c>
      <c r="O10" s="244" t="s">
        <v>377</v>
      </c>
      <c r="P10" s="8">
        <v>260</v>
      </c>
      <c r="Q10" s="215" t="s">
        <v>994</v>
      </c>
    </row>
    <row r="11" spans="1:17" s="132" customFormat="1" ht="12.75">
      <c r="A11" s="77">
        <v>187</v>
      </c>
      <c r="B11" s="212" t="s">
        <v>370</v>
      </c>
      <c r="C11" s="3">
        <v>41863</v>
      </c>
      <c r="D11" s="2"/>
      <c r="E11" s="4">
        <v>-10.96</v>
      </c>
      <c r="F11" s="4">
        <v>547.5</v>
      </c>
      <c r="G11" s="4">
        <v>1955000</v>
      </c>
      <c r="H11" s="4">
        <v>19550</v>
      </c>
      <c r="I11" s="247" t="s">
        <v>74</v>
      </c>
      <c r="J11" s="246"/>
      <c r="K11" s="89"/>
      <c r="L11" s="246"/>
      <c r="M11" s="244" t="s">
        <v>1174</v>
      </c>
      <c r="N11" s="248" t="s">
        <v>1175</v>
      </c>
      <c r="O11" s="244" t="s">
        <v>277</v>
      </c>
      <c r="P11" s="8">
        <v>722</v>
      </c>
      <c r="Q11" s="215" t="s">
        <v>1176</v>
      </c>
    </row>
    <row r="12" spans="1:17" s="132" customFormat="1" ht="12.75">
      <c r="A12" s="77"/>
      <c r="B12" s="212"/>
      <c r="C12" s="3"/>
      <c r="D12" s="2"/>
      <c r="E12" s="4"/>
      <c r="F12" s="4"/>
      <c r="G12" s="4"/>
      <c r="H12" s="4"/>
      <c r="I12" s="247"/>
      <c r="J12" s="246"/>
      <c r="K12" s="246"/>
      <c r="L12" s="246"/>
      <c r="M12" s="244"/>
      <c r="N12" s="248"/>
      <c r="O12" s="244"/>
      <c r="P12" s="8"/>
      <c r="Q12" s="215"/>
    </row>
    <row r="13" spans="1:17" s="132" customFormat="1" ht="12.75">
      <c r="A13" s="77"/>
      <c r="B13" s="212"/>
      <c r="C13" s="3"/>
      <c r="D13" s="2"/>
      <c r="E13" s="4"/>
      <c r="F13" s="4"/>
      <c r="G13" s="4"/>
      <c r="H13" s="4"/>
      <c r="I13" s="247"/>
      <c r="J13" s="246"/>
      <c r="K13" s="246"/>
      <c r="L13" s="246"/>
      <c r="M13" s="244"/>
      <c r="N13" s="248"/>
      <c r="O13" s="244"/>
      <c r="P13" s="8"/>
      <c r="Q13" s="8"/>
    </row>
    <row r="14" spans="1:17" s="132" customFormat="1" ht="12.75">
      <c r="A14" s="77"/>
      <c r="B14" s="212"/>
      <c r="C14" s="3"/>
      <c r="D14" s="212"/>
      <c r="E14" s="4"/>
      <c r="F14" s="4"/>
      <c r="G14" s="4"/>
      <c r="H14" s="4"/>
      <c r="I14" s="247"/>
      <c r="J14" s="246"/>
      <c r="K14" s="246"/>
      <c r="L14" s="246"/>
      <c r="M14" s="244"/>
      <c r="N14" s="276"/>
      <c r="O14" s="248"/>
      <c r="P14" s="8"/>
      <c r="Q14" s="8"/>
    </row>
    <row r="15" spans="1:17" s="132" customFormat="1" ht="12.75">
      <c r="A15" s="112"/>
      <c r="B15" s="217"/>
      <c r="C15" s="114"/>
      <c r="D15" s="113"/>
      <c r="E15" s="115"/>
      <c r="F15" s="115"/>
      <c r="G15" s="115"/>
      <c r="H15" s="115"/>
      <c r="I15" s="218"/>
      <c r="J15" s="216"/>
      <c r="K15" s="216"/>
      <c r="L15" s="216"/>
      <c r="M15" s="287"/>
      <c r="N15" s="251"/>
      <c r="O15" s="244"/>
      <c r="P15" s="8"/>
      <c r="Q15" s="215"/>
    </row>
    <row r="16" spans="1:17" s="132" customFormat="1" ht="12.75">
      <c r="A16" s="112"/>
      <c r="B16" s="217"/>
      <c r="C16" s="114"/>
      <c r="D16" s="217"/>
      <c r="E16" s="115"/>
      <c r="F16" s="115"/>
      <c r="G16" s="115"/>
      <c r="H16" s="115"/>
      <c r="I16" s="218"/>
      <c r="J16" s="216"/>
      <c r="K16" s="216"/>
      <c r="L16" s="216"/>
      <c r="M16" s="287"/>
      <c r="N16" s="251"/>
      <c r="O16" s="244"/>
      <c r="P16" s="8"/>
      <c r="Q16" s="8"/>
    </row>
    <row r="17" spans="1:17" s="132" customFormat="1" ht="12.75">
      <c r="A17" s="112"/>
      <c r="B17" s="217"/>
      <c r="C17" s="114"/>
      <c r="D17" s="217"/>
      <c r="E17" s="115"/>
      <c r="F17" s="115"/>
      <c r="G17" s="115"/>
      <c r="H17" s="115"/>
      <c r="I17" s="218"/>
      <c r="J17" s="216"/>
      <c r="K17" s="216"/>
      <c r="L17" s="216"/>
      <c r="M17" s="287"/>
      <c r="N17" s="251"/>
      <c r="O17" s="244"/>
      <c r="P17" s="8"/>
      <c r="Q17" s="215"/>
    </row>
    <row r="18" spans="1:17" s="132" customFormat="1" ht="12.75">
      <c r="A18" s="112"/>
      <c r="B18" s="217"/>
      <c r="C18" s="114"/>
      <c r="D18" s="217"/>
      <c r="E18" s="115"/>
      <c r="F18" s="115"/>
      <c r="G18" s="115"/>
      <c r="H18" s="115"/>
      <c r="I18" s="218"/>
      <c r="J18" s="216"/>
      <c r="K18" s="216"/>
      <c r="L18" s="216"/>
      <c r="M18" s="287"/>
      <c r="N18" s="251"/>
      <c r="O18" s="244"/>
      <c r="P18" s="215"/>
      <c r="Q18" s="8"/>
    </row>
    <row r="19" spans="1:17" s="132" customFormat="1" ht="12.75">
      <c r="A19" s="112"/>
      <c r="B19" s="217"/>
      <c r="C19" s="114"/>
      <c r="D19" s="113"/>
      <c r="E19" s="115"/>
      <c r="F19" s="115"/>
      <c r="G19" s="115"/>
      <c r="H19" s="115"/>
      <c r="I19" s="218"/>
      <c r="J19" s="216"/>
      <c r="K19" s="216"/>
      <c r="L19" s="216"/>
      <c r="M19" s="287"/>
      <c r="N19" s="251"/>
      <c r="O19" s="244"/>
      <c r="P19" s="215"/>
      <c r="Q19" s="215"/>
    </row>
    <row r="20" spans="1:17" s="132" customFormat="1" ht="12.75">
      <c r="A20" s="112"/>
      <c r="B20" s="217"/>
      <c r="C20" s="114"/>
      <c r="D20" s="217"/>
      <c r="E20" s="115"/>
      <c r="F20" s="115"/>
      <c r="G20" s="115"/>
      <c r="H20" s="115"/>
      <c r="I20" s="218"/>
      <c r="J20" s="216"/>
      <c r="K20" s="216"/>
      <c r="L20" s="216"/>
      <c r="M20" s="287"/>
      <c r="N20" s="251"/>
      <c r="O20" s="244"/>
      <c r="P20" s="215"/>
      <c r="Q20" s="215"/>
    </row>
    <row r="21" spans="1:17" s="132" customFormat="1" ht="12.75">
      <c r="A21" s="112"/>
      <c r="B21" s="217"/>
      <c r="C21" s="114"/>
      <c r="D21" s="217"/>
      <c r="E21" s="115"/>
      <c r="F21" s="115"/>
      <c r="G21" s="115"/>
      <c r="H21" s="115"/>
      <c r="I21" s="218"/>
      <c r="J21" s="117"/>
      <c r="K21" s="216"/>
      <c r="L21" s="216"/>
      <c r="M21" s="287"/>
      <c r="N21" s="251"/>
      <c r="O21" s="244"/>
      <c r="P21" s="215"/>
      <c r="Q21" s="215"/>
    </row>
    <row r="22" spans="1:17" s="132" customFormat="1" ht="12.75">
      <c r="A22" s="112"/>
      <c r="B22" s="217"/>
      <c r="C22" s="114"/>
      <c r="D22" s="217"/>
      <c r="E22" s="115"/>
      <c r="F22" s="115"/>
      <c r="G22" s="115"/>
      <c r="H22" s="115"/>
      <c r="I22" s="218"/>
      <c r="J22" s="216"/>
      <c r="K22" s="216"/>
      <c r="L22" s="216"/>
      <c r="M22" s="287"/>
      <c r="N22" s="251"/>
      <c r="O22" s="244"/>
      <c r="P22" s="215"/>
      <c r="Q22" s="215"/>
    </row>
    <row r="23" spans="1:17" s="132" customFormat="1" ht="12.75">
      <c r="A23" s="112"/>
      <c r="B23" s="217"/>
      <c r="C23" s="114"/>
      <c r="D23" s="217"/>
      <c r="E23" s="115"/>
      <c r="F23" s="115"/>
      <c r="G23" s="115"/>
      <c r="H23" s="115"/>
      <c r="I23" s="218"/>
      <c r="J23" s="216"/>
      <c r="K23" s="216"/>
      <c r="L23" s="216"/>
      <c r="M23" s="287"/>
      <c r="N23" s="251"/>
      <c r="O23" s="244"/>
      <c r="P23" s="8"/>
      <c r="Q23" s="8"/>
    </row>
    <row r="24" spans="1:17" s="132" customFormat="1" ht="12.75">
      <c r="A24" s="112"/>
      <c r="B24" s="217"/>
      <c r="C24" s="114"/>
      <c r="D24" s="217"/>
      <c r="E24" s="252"/>
      <c r="F24" s="115"/>
      <c r="G24" s="115"/>
      <c r="H24" s="115"/>
      <c r="I24" s="218"/>
      <c r="J24" s="216"/>
      <c r="K24" s="216"/>
      <c r="L24" s="216"/>
      <c r="M24" s="287"/>
      <c r="N24" s="251"/>
      <c r="O24" s="244"/>
      <c r="P24" s="8"/>
      <c r="Q24" s="8"/>
    </row>
    <row r="25" spans="1:17" s="132" customFormat="1" ht="12.75">
      <c r="A25" s="112"/>
      <c r="B25" s="217"/>
      <c r="C25" s="114"/>
      <c r="D25" s="113"/>
      <c r="E25" s="115"/>
      <c r="F25" s="115"/>
      <c r="G25" s="115"/>
      <c r="H25" s="115"/>
      <c r="I25" s="218"/>
      <c r="J25" s="216"/>
      <c r="K25" s="216"/>
      <c r="L25" s="216"/>
      <c r="M25" s="287"/>
      <c r="N25" s="251"/>
      <c r="O25" s="244"/>
      <c r="P25" s="215"/>
      <c r="Q25" s="215"/>
    </row>
    <row r="26" spans="1:17" s="132" customFormat="1" ht="12.75">
      <c r="A26" s="112"/>
      <c r="B26" s="217"/>
      <c r="C26" s="114"/>
      <c r="D26" s="217"/>
      <c r="E26" s="115"/>
      <c r="F26" s="115"/>
      <c r="G26" s="115"/>
      <c r="H26" s="115"/>
      <c r="I26" s="218"/>
      <c r="J26" s="216"/>
      <c r="K26" s="216"/>
      <c r="L26" s="216"/>
      <c r="M26" s="287"/>
      <c r="N26" s="251"/>
      <c r="O26" s="244"/>
      <c r="P26" s="8"/>
      <c r="Q26" s="215"/>
    </row>
    <row r="27" spans="1:17" s="132" customFormat="1" ht="12.75">
      <c r="A27" s="112"/>
      <c r="B27" s="217"/>
      <c r="C27" s="114"/>
      <c r="D27" s="217"/>
      <c r="E27" s="115"/>
      <c r="F27" s="115"/>
      <c r="G27" s="115"/>
      <c r="H27" s="115"/>
      <c r="I27" s="218"/>
      <c r="J27" s="216"/>
      <c r="K27" s="216"/>
      <c r="L27" s="216"/>
      <c r="M27" s="287"/>
      <c r="N27" s="251"/>
      <c r="O27" s="244"/>
      <c r="P27" s="215"/>
      <c r="Q27" s="215"/>
    </row>
    <row r="28" spans="1:17" s="132" customFormat="1" ht="12.75">
      <c r="A28" s="112"/>
      <c r="B28" s="217"/>
      <c r="C28" s="114"/>
      <c r="D28" s="113"/>
      <c r="E28" s="115"/>
      <c r="F28" s="115"/>
      <c r="G28" s="115"/>
      <c r="H28" s="115"/>
      <c r="I28" s="218"/>
      <c r="J28" s="216"/>
      <c r="K28" s="216"/>
      <c r="L28" s="216"/>
      <c r="M28" s="287"/>
      <c r="N28" s="294"/>
      <c r="O28" s="251"/>
      <c r="P28" s="215"/>
      <c r="Q28" s="215"/>
    </row>
    <row r="29" spans="1:17" s="132" customFormat="1" ht="12.75">
      <c r="A29" s="112"/>
      <c r="B29" s="217"/>
      <c r="C29" s="114"/>
      <c r="D29" s="113"/>
      <c r="E29" s="115"/>
      <c r="F29" s="115"/>
      <c r="G29" s="115"/>
      <c r="H29" s="115"/>
      <c r="I29" s="218"/>
      <c r="J29" s="216"/>
      <c r="K29" s="216"/>
      <c r="L29" s="216"/>
      <c r="M29" s="287"/>
      <c r="N29" s="251"/>
      <c r="O29" s="244"/>
      <c r="P29" s="215"/>
      <c r="Q29" s="215"/>
    </row>
    <row r="30" spans="1:17" s="132" customFormat="1" ht="12.75">
      <c r="A30" s="77"/>
      <c r="B30" s="118"/>
      <c r="C30" s="127"/>
      <c r="D30" s="118"/>
      <c r="E30" s="133"/>
      <c r="F30" s="133"/>
      <c r="G30" s="115"/>
      <c r="H30" s="115"/>
      <c r="I30" s="138"/>
      <c r="J30" s="118"/>
      <c r="K30" s="118"/>
      <c r="L30" s="118"/>
      <c r="M30" s="121"/>
      <c r="N30" s="120"/>
      <c r="O30" s="244"/>
      <c r="P30" s="215"/>
      <c r="Q30" s="215"/>
    </row>
    <row r="31" spans="1:17" s="132" customFormat="1" ht="12.75">
      <c r="A31" s="77"/>
      <c r="B31" s="118"/>
      <c r="C31" s="127"/>
      <c r="D31" s="118"/>
      <c r="E31" s="133"/>
      <c r="F31" s="133"/>
      <c r="G31" s="115"/>
      <c r="H31" s="115"/>
      <c r="I31" s="138"/>
      <c r="J31" s="118"/>
      <c r="K31" s="118"/>
      <c r="L31" s="118"/>
      <c r="M31" s="121"/>
      <c r="N31" s="120"/>
      <c r="O31" s="244"/>
      <c r="P31" s="215"/>
      <c r="Q31" s="215"/>
    </row>
    <row r="32" spans="1:17" s="132" customFormat="1" ht="12.75">
      <c r="A32" s="77"/>
      <c r="B32" s="118"/>
      <c r="C32" s="127"/>
      <c r="D32" s="118"/>
      <c r="E32" s="133"/>
      <c r="F32" s="133"/>
      <c r="G32" s="115"/>
      <c r="H32" s="115"/>
      <c r="I32" s="138"/>
      <c r="J32" s="118"/>
      <c r="K32" s="118"/>
      <c r="L32" s="118"/>
      <c r="M32" s="121"/>
      <c r="N32" s="120"/>
      <c r="O32" s="244"/>
      <c r="P32" s="215"/>
      <c r="Q32" s="215"/>
    </row>
    <row r="33" spans="1:17" s="132" customFormat="1" ht="12.75">
      <c r="A33" s="77"/>
      <c r="B33" s="118"/>
      <c r="C33" s="127"/>
      <c r="D33" s="118"/>
      <c r="E33" s="133"/>
      <c r="F33" s="133"/>
      <c r="G33" s="115"/>
      <c r="H33" s="115"/>
      <c r="I33" s="138"/>
      <c r="J33" s="118"/>
      <c r="K33" s="118"/>
      <c r="L33" s="118"/>
      <c r="M33" s="121"/>
      <c r="N33" s="120"/>
      <c r="O33" s="244"/>
      <c r="P33" s="215"/>
      <c r="Q33" s="215"/>
    </row>
    <row r="34" spans="1:17" s="132" customFormat="1" ht="12.75">
      <c r="A34" s="77"/>
      <c r="B34" s="118"/>
      <c r="C34" s="127"/>
      <c r="D34" s="118"/>
      <c r="E34" s="133"/>
      <c r="F34" s="133"/>
      <c r="G34" s="115"/>
      <c r="H34" s="115"/>
      <c r="I34" s="138"/>
      <c r="J34" s="118"/>
      <c r="K34" s="118"/>
      <c r="L34" s="118"/>
      <c r="M34" s="121"/>
      <c r="N34" s="120"/>
      <c r="O34" s="244"/>
      <c r="P34" s="215"/>
      <c r="Q34" s="215"/>
    </row>
    <row r="35" spans="1:17" s="132" customFormat="1" ht="12.75">
      <c r="A35" s="77"/>
      <c r="B35" s="118"/>
      <c r="C35" s="127"/>
      <c r="D35" s="118"/>
      <c r="E35" s="133"/>
      <c r="F35" s="133"/>
      <c r="G35" s="115"/>
      <c r="H35" s="115"/>
      <c r="I35" s="138"/>
      <c r="J35" s="118"/>
      <c r="K35" s="118"/>
      <c r="L35" s="118"/>
      <c r="M35" s="121"/>
      <c r="N35" s="120"/>
      <c r="O35" s="244"/>
      <c r="P35" s="215"/>
      <c r="Q35" s="215"/>
    </row>
    <row r="36" spans="1:17" s="132" customFormat="1" ht="12.75">
      <c r="A36" s="77"/>
      <c r="B36" s="118"/>
      <c r="C36" s="127"/>
      <c r="D36" s="118"/>
      <c r="E36" s="133"/>
      <c r="F36" s="133"/>
      <c r="G36" s="115"/>
      <c r="H36" s="115"/>
      <c r="I36" s="138"/>
      <c r="J36" s="118"/>
      <c r="K36" s="118"/>
      <c r="L36" s="118"/>
      <c r="M36" s="121"/>
      <c r="N36" s="120"/>
      <c r="O36" s="244"/>
      <c r="P36" s="215"/>
      <c r="Q36" s="215"/>
    </row>
    <row r="37" spans="1:17" s="132" customFormat="1" ht="12.75">
      <c r="A37" s="77"/>
      <c r="B37" s="118"/>
      <c r="C37" s="127"/>
      <c r="D37" s="118"/>
      <c r="E37" s="133"/>
      <c r="F37" s="133"/>
      <c r="G37" s="115"/>
      <c r="H37" s="115"/>
      <c r="I37" s="138"/>
      <c r="J37" s="118"/>
      <c r="K37" s="118"/>
      <c r="L37" s="118"/>
      <c r="M37" s="249"/>
      <c r="N37" s="120"/>
      <c r="O37" s="244"/>
      <c r="P37" s="215"/>
      <c r="Q37" s="215"/>
    </row>
    <row r="38" spans="1:17" s="132" customFormat="1" ht="12.75">
      <c r="A38" s="77"/>
      <c r="B38" s="118"/>
      <c r="C38" s="127"/>
      <c r="D38" s="118"/>
      <c r="E38" s="133"/>
      <c r="F38" s="133"/>
      <c r="G38" s="115"/>
      <c r="H38" s="115"/>
      <c r="I38" s="138"/>
      <c r="J38" s="118"/>
      <c r="K38" s="118"/>
      <c r="L38" s="118"/>
      <c r="M38" s="249"/>
      <c r="N38" s="120"/>
      <c r="O38" s="244"/>
      <c r="P38" s="215"/>
      <c r="Q38" s="8"/>
    </row>
    <row r="39" spans="1:17" s="132" customFormat="1" ht="12.75">
      <c r="A39" s="77"/>
      <c r="B39" s="212"/>
      <c r="C39" s="3"/>
      <c r="D39" s="212"/>
      <c r="E39" s="4"/>
      <c r="F39" s="4"/>
      <c r="G39" s="4"/>
      <c r="H39" s="4"/>
      <c r="I39" s="247"/>
      <c r="J39" s="246"/>
      <c r="K39" s="246"/>
      <c r="L39" s="246"/>
      <c r="M39" s="220"/>
      <c r="N39" s="248"/>
      <c r="O39" s="244"/>
      <c r="P39" s="215"/>
      <c r="Q39" s="215"/>
    </row>
    <row r="40" spans="1:17" s="132" customFormat="1" ht="12.75">
      <c r="A40" s="77"/>
      <c r="B40" s="212"/>
      <c r="C40" s="250"/>
      <c r="D40" s="212"/>
      <c r="E40" s="4"/>
      <c r="F40" s="4"/>
      <c r="G40" s="4"/>
      <c r="H40" s="4"/>
      <c r="I40" s="247"/>
      <c r="J40" s="246"/>
      <c r="K40" s="246"/>
      <c r="L40" s="246"/>
      <c r="M40" s="220"/>
      <c r="N40" s="248"/>
      <c r="O40" s="244"/>
      <c r="P40" s="215"/>
      <c r="Q40" s="215"/>
    </row>
    <row r="41" spans="1:17" s="132" customFormat="1" ht="12.75">
      <c r="A41" s="77"/>
      <c r="B41" s="212"/>
      <c r="C41" s="3"/>
      <c r="D41" s="212"/>
      <c r="E41" s="4"/>
      <c r="F41" s="4"/>
      <c r="G41" s="4"/>
      <c r="H41" s="4"/>
      <c r="I41" s="247"/>
      <c r="J41" s="246"/>
      <c r="K41" s="246"/>
      <c r="L41" s="246"/>
      <c r="M41" s="220"/>
      <c r="N41" s="248"/>
      <c r="O41" s="244"/>
      <c r="P41" s="215"/>
      <c r="Q41" s="215"/>
    </row>
    <row r="42" spans="1:17" s="132" customFormat="1" ht="12.75">
      <c r="A42" s="77"/>
      <c r="B42" s="212"/>
      <c r="C42" s="3"/>
      <c r="D42" s="212"/>
      <c r="E42" s="4"/>
      <c r="F42" s="4"/>
      <c r="G42" s="4"/>
      <c r="H42" s="4"/>
      <c r="I42" s="247"/>
      <c r="J42" s="246"/>
      <c r="K42" s="246"/>
      <c r="L42" s="246"/>
      <c r="M42" s="220"/>
      <c r="N42" s="248"/>
      <c r="O42" s="244"/>
      <c r="P42" s="8"/>
      <c r="Q42" s="215"/>
    </row>
    <row r="43" spans="1:17" s="132" customFormat="1" ht="12.75">
      <c r="A43" s="77"/>
      <c r="B43" s="212"/>
      <c r="C43" s="3"/>
      <c r="D43" s="212"/>
      <c r="E43" s="4"/>
      <c r="F43" s="4"/>
      <c r="G43" s="4"/>
      <c r="H43" s="4"/>
      <c r="I43" s="247"/>
      <c r="J43" s="246"/>
      <c r="K43" s="246"/>
      <c r="L43" s="246"/>
      <c r="M43" s="220"/>
      <c r="N43" s="248"/>
      <c r="O43" s="244"/>
      <c r="P43" s="8"/>
      <c r="Q43" s="215"/>
    </row>
    <row r="44" spans="1:17" s="132" customFormat="1" ht="12.75">
      <c r="A44" s="77"/>
      <c r="B44" s="212"/>
      <c r="C44" s="3"/>
      <c r="D44" s="2"/>
      <c r="E44" s="4"/>
      <c r="F44" s="4"/>
      <c r="G44" s="4"/>
      <c r="H44" s="4"/>
      <c r="I44" s="247"/>
      <c r="J44" s="6"/>
      <c r="K44" s="246"/>
      <c r="L44" s="246"/>
      <c r="M44" s="220"/>
      <c r="N44" s="248"/>
      <c r="O44" s="244"/>
      <c r="P44" s="8"/>
      <c r="Q44" s="215"/>
    </row>
    <row r="45" spans="1:17" s="132" customFormat="1" ht="12.75">
      <c r="A45" s="77"/>
      <c r="B45" s="212"/>
      <c r="C45" s="3"/>
      <c r="D45" s="212"/>
      <c r="E45" s="4"/>
      <c r="F45" s="4"/>
      <c r="G45" s="4"/>
      <c r="H45" s="4"/>
      <c r="I45" s="247"/>
      <c r="J45" s="6"/>
      <c r="K45" s="246"/>
      <c r="L45" s="246"/>
      <c r="M45" s="220"/>
      <c r="N45" s="248"/>
      <c r="O45" s="244"/>
      <c r="P45" s="215"/>
      <c r="Q45" s="215"/>
    </row>
    <row r="46" spans="1:17" s="132" customFormat="1" ht="12.75">
      <c r="A46" s="77"/>
      <c r="B46" s="212"/>
      <c r="C46" s="3"/>
      <c r="D46" s="212"/>
      <c r="E46" s="4"/>
      <c r="F46" s="4"/>
      <c r="G46" s="4"/>
      <c r="H46" s="4"/>
      <c r="I46" s="247"/>
      <c r="J46" s="246"/>
      <c r="K46" s="246"/>
      <c r="L46" s="246"/>
      <c r="M46" s="220"/>
      <c r="N46" s="248"/>
      <c r="O46" s="244"/>
      <c r="P46" s="8"/>
      <c r="Q46" s="215"/>
    </row>
    <row r="47" spans="1:17" s="132" customFormat="1" ht="12.75">
      <c r="A47" s="77"/>
      <c r="B47" s="212"/>
      <c r="C47" s="3"/>
      <c r="D47" s="212"/>
      <c r="E47" s="4"/>
      <c r="F47" s="4"/>
      <c r="G47" s="4"/>
      <c r="H47" s="4"/>
      <c r="I47" s="247"/>
      <c r="J47" s="246"/>
      <c r="K47" s="246"/>
      <c r="L47" s="246"/>
      <c r="M47" s="220"/>
      <c r="N47" s="248"/>
      <c r="O47" s="244"/>
      <c r="P47" s="8"/>
      <c r="Q47" s="215"/>
    </row>
    <row r="48" spans="1:17" s="132" customFormat="1" ht="12.75">
      <c r="A48" s="77"/>
      <c r="B48" s="212"/>
      <c r="C48" s="3"/>
      <c r="D48" s="212"/>
      <c r="E48" s="4"/>
      <c r="F48" s="4"/>
      <c r="G48" s="4"/>
      <c r="H48" s="4"/>
      <c r="I48" s="247"/>
      <c r="J48" s="246"/>
      <c r="K48" s="246"/>
      <c r="L48" s="246"/>
      <c r="M48" s="220"/>
      <c r="N48" s="248"/>
      <c r="O48" s="244"/>
      <c r="P48" s="215"/>
      <c r="Q48" s="215"/>
    </row>
    <row r="49" spans="1:17" s="132" customFormat="1" ht="12.75">
      <c r="A49" s="77"/>
      <c r="B49" s="212"/>
      <c r="C49" s="3"/>
      <c r="D49" s="212"/>
      <c r="E49" s="4"/>
      <c r="F49" s="4"/>
      <c r="G49" s="4"/>
      <c r="H49" s="4"/>
      <c r="I49" s="247"/>
      <c r="J49" s="246"/>
      <c r="K49" s="246"/>
      <c r="L49" s="246"/>
      <c r="M49" s="220"/>
      <c r="N49" s="248"/>
      <c r="O49" s="244"/>
      <c r="P49" s="8"/>
      <c r="Q49" s="215"/>
    </row>
    <row r="50" spans="1:17" s="132" customFormat="1" ht="12.75">
      <c r="A50" s="77"/>
      <c r="B50" s="212"/>
      <c r="C50" s="3"/>
      <c r="D50" s="2"/>
      <c r="E50" s="270"/>
      <c r="F50" s="4"/>
      <c r="G50" s="4"/>
      <c r="H50" s="4"/>
      <c r="I50" s="247"/>
      <c r="J50" s="246"/>
      <c r="K50" s="246"/>
      <c r="L50" s="246"/>
      <c r="M50" s="220"/>
      <c r="N50" s="248"/>
      <c r="O50" s="244"/>
      <c r="P50" s="8"/>
      <c r="Q50" s="215"/>
    </row>
    <row r="51" spans="1:17" s="132" customFormat="1" ht="12.75">
      <c r="A51" s="77"/>
      <c r="B51" s="212"/>
      <c r="C51" s="3"/>
      <c r="D51" s="2"/>
      <c r="E51" s="4"/>
      <c r="F51" s="4"/>
      <c r="G51" s="4"/>
      <c r="H51" s="4"/>
      <c r="I51" s="247"/>
      <c r="J51" s="246"/>
      <c r="K51" s="246"/>
      <c r="L51" s="246"/>
      <c r="M51" s="220"/>
      <c r="N51" s="248"/>
      <c r="O51" s="244"/>
      <c r="P51" s="215"/>
      <c r="Q51" s="215"/>
    </row>
    <row r="52" spans="1:17" s="132" customFormat="1" ht="12.75">
      <c r="A52" s="77"/>
      <c r="B52" s="212"/>
      <c r="C52" s="3"/>
      <c r="D52" s="212"/>
      <c r="E52" s="4"/>
      <c r="F52" s="4"/>
      <c r="G52" s="4"/>
      <c r="H52" s="4"/>
      <c r="I52" s="247"/>
      <c r="J52" s="246"/>
      <c r="K52" s="246"/>
      <c r="L52" s="246"/>
      <c r="M52" s="220"/>
      <c r="N52" s="248"/>
      <c r="O52" s="244"/>
      <c r="P52" s="215"/>
      <c r="Q52" s="215"/>
    </row>
    <row r="53" spans="1:17" s="132" customFormat="1" ht="12.75">
      <c r="A53" s="77"/>
      <c r="B53" s="212"/>
      <c r="C53" s="3"/>
      <c r="D53" s="212"/>
      <c r="E53" s="4"/>
      <c r="F53" s="4"/>
      <c r="G53" s="4"/>
      <c r="H53" s="4"/>
      <c r="I53" s="247"/>
      <c r="J53" s="246"/>
      <c r="K53" s="246"/>
      <c r="L53" s="246"/>
      <c r="M53" s="220"/>
      <c r="N53" s="248"/>
      <c r="O53" s="244"/>
      <c r="P53" s="215"/>
      <c r="Q53" s="215"/>
    </row>
    <row r="54" spans="1:17" s="132" customFormat="1" ht="12.75">
      <c r="A54" s="77"/>
      <c r="B54" s="212"/>
      <c r="C54" s="3"/>
      <c r="D54" s="212"/>
      <c r="E54" s="4"/>
      <c r="F54" s="4"/>
      <c r="G54" s="4"/>
      <c r="H54" s="4"/>
      <c r="I54" s="247"/>
      <c r="J54" s="246"/>
      <c r="K54" s="6"/>
      <c r="L54" s="246"/>
      <c r="M54" s="220"/>
      <c r="N54" s="248"/>
      <c r="O54" s="244"/>
      <c r="P54" s="215"/>
      <c r="Q54" s="215"/>
    </row>
    <row r="55" spans="1:17" s="132" customFormat="1" ht="12.75">
      <c r="A55" s="77"/>
      <c r="B55" s="212"/>
      <c r="C55" s="3"/>
      <c r="D55" s="212"/>
      <c r="E55" s="4"/>
      <c r="F55" s="4"/>
      <c r="G55" s="4"/>
      <c r="H55" s="4"/>
      <c r="I55" s="247"/>
      <c r="J55" s="246"/>
      <c r="K55" s="6"/>
      <c r="L55" s="246"/>
      <c r="M55" s="220"/>
      <c r="N55" s="248"/>
      <c r="O55" s="244"/>
      <c r="P55" s="8"/>
      <c r="Q55" s="8"/>
    </row>
    <row r="56" spans="1:17" s="132" customFormat="1" ht="12.75">
      <c r="A56" s="77"/>
      <c r="B56" s="217"/>
      <c r="C56" s="114"/>
      <c r="D56" s="217"/>
      <c r="E56" s="115"/>
      <c r="F56" s="115"/>
      <c r="G56" s="115"/>
      <c r="H56" s="115"/>
      <c r="I56" s="218"/>
      <c r="J56" s="216"/>
      <c r="K56" s="216"/>
      <c r="L56" s="216"/>
      <c r="M56" s="219"/>
      <c r="N56" s="251"/>
      <c r="O56" s="244"/>
      <c r="P56" s="215"/>
      <c r="Q56" s="215"/>
    </row>
    <row r="57" spans="1:17" s="132" customFormat="1" ht="12.75">
      <c r="A57" s="77"/>
      <c r="B57" s="217"/>
      <c r="C57" s="114"/>
      <c r="D57" s="217"/>
      <c r="E57" s="115"/>
      <c r="F57" s="115"/>
      <c r="G57" s="115"/>
      <c r="H57" s="115"/>
      <c r="I57" s="218"/>
      <c r="J57" s="117"/>
      <c r="K57" s="216"/>
      <c r="L57" s="216"/>
      <c r="M57" s="219"/>
      <c r="N57" s="251"/>
      <c r="O57" s="244"/>
      <c r="P57" s="8"/>
      <c r="Q57" s="215"/>
    </row>
    <row r="58" spans="1:17" s="132" customFormat="1" ht="12.75">
      <c r="A58" s="77"/>
      <c r="B58" s="217"/>
      <c r="C58" s="114"/>
      <c r="D58" s="217"/>
      <c r="E58" s="115"/>
      <c r="F58" s="115"/>
      <c r="G58" s="115"/>
      <c r="H58" s="115"/>
      <c r="I58" s="218"/>
      <c r="J58" s="216"/>
      <c r="K58" s="216"/>
      <c r="L58" s="216"/>
      <c r="M58" s="219"/>
      <c r="N58" s="251"/>
      <c r="O58" s="244"/>
      <c r="P58" s="8"/>
      <c r="Q58" s="8"/>
    </row>
    <row r="59" spans="1:17" s="132" customFormat="1" ht="12.75">
      <c r="A59" s="77"/>
      <c r="B59" s="217"/>
      <c r="C59" s="114"/>
      <c r="D59" s="217"/>
      <c r="E59" s="115"/>
      <c r="F59" s="115"/>
      <c r="G59" s="115"/>
      <c r="H59" s="115"/>
      <c r="I59" s="218"/>
      <c r="J59" s="216"/>
      <c r="K59" s="216"/>
      <c r="L59" s="216"/>
      <c r="M59" s="219"/>
      <c r="N59" s="251"/>
      <c r="O59" s="244"/>
      <c r="P59" s="215"/>
      <c r="Q59" s="215"/>
    </row>
    <row r="60" spans="1:17" s="132" customFormat="1" ht="12.75">
      <c r="A60" s="77"/>
      <c r="B60" s="217"/>
      <c r="C60" s="114"/>
      <c r="D60" s="217"/>
      <c r="E60" s="115"/>
      <c r="F60" s="115"/>
      <c r="G60" s="115"/>
      <c r="H60" s="115"/>
      <c r="I60" s="218"/>
      <c r="J60" s="216"/>
      <c r="K60" s="216"/>
      <c r="L60" s="216"/>
      <c r="M60" s="219"/>
      <c r="N60" s="251"/>
      <c r="O60" s="244"/>
      <c r="P60" s="8"/>
      <c r="Q60" s="215"/>
    </row>
    <row r="61" spans="1:17" s="132" customFormat="1" ht="12.75">
      <c r="A61" s="77"/>
      <c r="B61" s="217"/>
      <c r="C61" s="114"/>
      <c r="D61" s="113"/>
      <c r="E61" s="115"/>
      <c r="F61" s="115"/>
      <c r="G61" s="115"/>
      <c r="H61" s="115"/>
      <c r="I61" s="218"/>
      <c r="J61" s="216"/>
      <c r="K61" s="216"/>
      <c r="L61" s="216"/>
      <c r="M61" s="219"/>
      <c r="N61" s="251"/>
      <c r="O61" s="244"/>
      <c r="P61" s="8"/>
      <c r="Q61" s="215"/>
    </row>
    <row r="62" spans="1:17" s="132" customFormat="1" ht="12.75">
      <c r="A62" s="77"/>
      <c r="B62" s="217"/>
      <c r="C62" s="114"/>
      <c r="D62" s="217"/>
      <c r="E62" s="115"/>
      <c r="F62" s="115"/>
      <c r="G62" s="115"/>
      <c r="H62" s="115"/>
      <c r="I62" s="218"/>
      <c r="J62" s="216"/>
      <c r="K62" s="216"/>
      <c r="L62" s="216"/>
      <c r="M62" s="219"/>
      <c r="N62" s="251"/>
      <c r="O62" s="244"/>
      <c r="P62" s="215"/>
      <c r="Q62" s="215"/>
    </row>
    <row r="63" spans="1:17" s="132" customFormat="1" ht="12.75">
      <c r="A63" s="77"/>
      <c r="B63" s="217"/>
      <c r="C63" s="114"/>
      <c r="D63" s="113"/>
      <c r="E63" s="115"/>
      <c r="F63" s="115"/>
      <c r="G63" s="115"/>
      <c r="H63" s="115"/>
      <c r="I63" s="137"/>
      <c r="J63" s="117"/>
      <c r="K63" s="117"/>
      <c r="L63" s="117"/>
      <c r="M63" s="176"/>
      <c r="N63" s="116"/>
      <c r="O63" s="7"/>
      <c r="P63" s="8"/>
      <c r="Q63" s="8"/>
    </row>
    <row r="64" spans="1:17" s="132" customFormat="1" ht="12.75">
      <c r="A64" s="77"/>
      <c r="B64" s="217"/>
      <c r="C64" s="114"/>
      <c r="D64" s="217"/>
      <c r="E64" s="115"/>
      <c r="F64" s="115"/>
      <c r="G64" s="115"/>
      <c r="H64" s="115"/>
      <c r="I64" s="218"/>
      <c r="J64" s="216"/>
      <c r="K64" s="216"/>
      <c r="L64" s="216"/>
      <c r="M64" s="219"/>
      <c r="N64" s="251"/>
      <c r="O64" s="244"/>
      <c r="P64" s="215"/>
      <c r="Q64" s="215"/>
    </row>
    <row r="65" spans="1:17" s="132" customFormat="1" ht="12.75">
      <c r="A65" s="77"/>
      <c r="B65" s="217"/>
      <c r="C65" s="114"/>
      <c r="D65" s="217"/>
      <c r="E65" s="115"/>
      <c r="F65" s="115"/>
      <c r="G65" s="115"/>
      <c r="H65" s="115"/>
      <c r="I65" s="218"/>
      <c r="J65" s="216"/>
      <c r="K65" s="216"/>
      <c r="L65" s="216"/>
      <c r="M65" s="219"/>
      <c r="N65" s="251"/>
      <c r="O65" s="244"/>
      <c r="P65" s="215"/>
      <c r="Q65" s="215"/>
    </row>
    <row r="66" spans="1:17" s="132" customFormat="1" ht="12.75">
      <c r="A66" s="77"/>
      <c r="B66" s="217"/>
      <c r="C66" s="114"/>
      <c r="D66" s="217"/>
      <c r="E66" s="115"/>
      <c r="F66" s="115"/>
      <c r="G66" s="115"/>
      <c r="H66" s="115"/>
      <c r="I66" s="218"/>
      <c r="J66" s="216"/>
      <c r="K66" s="216"/>
      <c r="L66" s="216"/>
      <c r="M66" s="219"/>
      <c r="N66" s="251"/>
      <c r="O66" s="244"/>
      <c r="P66" s="8"/>
      <c r="Q66" s="215"/>
    </row>
    <row r="67" spans="1:19" s="132" customFormat="1" ht="12.75">
      <c r="A67" s="77"/>
      <c r="B67" s="212"/>
      <c r="C67" s="3"/>
      <c r="D67" s="2"/>
      <c r="E67" s="4"/>
      <c r="F67" s="4"/>
      <c r="G67" s="4"/>
      <c r="H67" s="115"/>
      <c r="I67" s="265"/>
      <c r="J67" s="89"/>
      <c r="K67" s="174"/>
      <c r="L67" s="135"/>
      <c r="M67" s="220"/>
      <c r="N67" s="220"/>
      <c r="O67" s="244"/>
      <c r="P67" s="266"/>
      <c r="Q67" s="267"/>
      <c r="R67" s="9"/>
      <c r="S67" s="131"/>
    </row>
    <row r="68" spans="1:19" s="132" customFormat="1" ht="12.75">
      <c r="A68" s="77"/>
      <c r="B68" s="212"/>
      <c r="C68" s="3"/>
      <c r="D68" s="212"/>
      <c r="E68" s="4"/>
      <c r="F68" s="4"/>
      <c r="G68" s="4"/>
      <c r="H68" s="209"/>
      <c r="I68" s="265"/>
      <c r="J68" s="135"/>
      <c r="K68" s="268"/>
      <c r="L68" s="246"/>
      <c r="M68" s="220"/>
      <c r="N68" s="220"/>
      <c r="O68" s="244"/>
      <c r="P68" s="210"/>
      <c r="Q68" s="267"/>
      <c r="R68" s="9"/>
      <c r="S68" s="131"/>
    </row>
    <row r="69" spans="1:19" s="132" customFormat="1" ht="12.75">
      <c r="A69" s="77"/>
      <c r="B69" s="2"/>
      <c r="C69" s="3"/>
      <c r="D69" s="2"/>
      <c r="E69" s="4"/>
      <c r="F69" s="4"/>
      <c r="G69" s="4"/>
      <c r="H69" s="2"/>
      <c r="I69" s="4"/>
      <c r="J69" s="4"/>
      <c r="K69" s="136"/>
      <c r="L69" s="6"/>
      <c r="M69" s="6"/>
      <c r="N69" s="6"/>
      <c r="O69" s="7"/>
      <c r="P69" s="5"/>
      <c r="Q69" s="7"/>
      <c r="R69" s="9"/>
      <c r="S69" s="131"/>
    </row>
    <row r="70" spans="1:19" s="132" customFormat="1" ht="12.75">
      <c r="A70" s="77"/>
      <c r="B70" s="113"/>
      <c r="C70" s="114"/>
      <c r="D70" s="113"/>
      <c r="E70" s="115"/>
      <c r="F70" s="4"/>
      <c r="G70" s="115"/>
      <c r="H70" s="2"/>
      <c r="I70" s="115"/>
      <c r="J70" s="115"/>
      <c r="K70" s="137"/>
      <c r="L70" s="117"/>
      <c r="M70" s="117"/>
      <c r="N70" s="117"/>
      <c r="O70" s="122"/>
      <c r="P70" s="116"/>
      <c r="Q70" s="7"/>
      <c r="R70" s="9"/>
      <c r="S70" s="130"/>
    </row>
    <row r="71" spans="1:19" s="132" customFormat="1" ht="12.75">
      <c r="A71" s="112"/>
      <c r="B71" s="113"/>
      <c r="C71" s="114"/>
      <c r="D71" s="113"/>
      <c r="E71" s="115"/>
      <c r="F71" s="4"/>
      <c r="G71" s="115"/>
      <c r="H71" s="2"/>
      <c r="I71" s="115"/>
      <c r="J71" s="115"/>
      <c r="K71" s="137"/>
      <c r="L71" s="117"/>
      <c r="M71" s="117"/>
      <c r="N71" s="117"/>
      <c r="O71" s="122"/>
      <c r="P71" s="116"/>
      <c r="Q71" s="7"/>
      <c r="R71" s="9"/>
      <c r="S71" s="130"/>
    </row>
    <row r="72" spans="1:19" s="132" customFormat="1" ht="12.75">
      <c r="A72" s="77"/>
      <c r="B72" s="2"/>
      <c r="C72" s="3"/>
      <c r="D72" s="2"/>
      <c r="E72" s="4"/>
      <c r="F72" s="4"/>
      <c r="G72" s="4"/>
      <c r="H72" s="2"/>
      <c r="I72" s="4"/>
      <c r="J72" s="4"/>
      <c r="K72" s="136"/>
      <c r="L72" s="6"/>
      <c r="M72" s="6"/>
      <c r="N72" s="6"/>
      <c r="O72" s="7"/>
      <c r="P72" s="5"/>
      <c r="Q72" s="7"/>
      <c r="R72" s="9"/>
      <c r="S72" s="130"/>
    </row>
  </sheetData>
  <sheetProtection objects="1" scenarios="1" selectLockedCells="1" selectUnlockedCells="1"/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paperSize="9" scale="68" r:id="rId1"/>
  <headerFooter alignWithMargins="0">
    <oddHeader>&amp;LI. MUNICIPALIDAD DE ÑUÑOA
DIRECCION DE OBRAS MUNICIPALES
DEPARTAMENTO DE INFORMATICA Y CATASTRO&amp;CLISTADO MAESTRO DE RESOLUCIONES (2.6)&amp;RPERIODO: 2010
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N166"/>
  <sheetViews>
    <sheetView zoomScalePageLayoutView="0" workbookViewId="0" topLeftCell="A1">
      <pane ySplit="2" topLeftCell="A114" activePane="bottomLeft" state="frozen"/>
      <selection pane="topLeft" activeCell="A1" sqref="A1"/>
      <selection pane="bottomLeft" activeCell="A145" sqref="A145"/>
    </sheetView>
  </sheetViews>
  <sheetFormatPr defaultColWidth="11.421875" defaultRowHeight="12.75"/>
  <cols>
    <col min="1" max="1" width="6.00390625" style="78" bestFit="1" customWidth="1"/>
    <col min="2" max="2" width="13.8515625" style="1" bestFit="1" customWidth="1"/>
    <col min="3" max="3" width="10.140625" style="1" bestFit="1" customWidth="1"/>
    <col min="4" max="4" width="6.7109375" style="1" customWidth="1"/>
    <col min="5" max="5" width="12.7109375" style="1" customWidth="1"/>
    <col min="6" max="6" width="12.28125" style="1" bestFit="1" customWidth="1"/>
    <col min="7" max="7" width="7.28125" style="1" customWidth="1"/>
    <col min="8" max="8" width="15.28125" style="1" bestFit="1" customWidth="1"/>
    <col min="9" max="9" width="13.7109375" style="1" customWidth="1"/>
    <col min="10" max="10" width="65.8515625" style="97" bestFit="1" customWidth="1"/>
    <col min="11" max="11" width="6.8515625" style="91" bestFit="1" customWidth="1"/>
    <col min="12" max="12" width="8.57421875" style="91" bestFit="1" customWidth="1"/>
    <col min="13" max="13" width="5.421875" style="91" bestFit="1" customWidth="1"/>
    <col min="14" max="14" width="66.421875" style="97" bestFit="1" customWidth="1"/>
    <col min="15" max="15" width="46.00390625" style="97" bestFit="1" customWidth="1"/>
    <col min="16" max="16" width="46.57421875" style="97" bestFit="1" customWidth="1"/>
    <col min="17" max="17" width="29.421875" style="1" bestFit="1" customWidth="1"/>
    <col min="18" max="18" width="25.7109375" style="1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444"/>
      <c r="B1" s="446" t="s">
        <v>17</v>
      </c>
      <c r="C1" s="446" t="s">
        <v>21</v>
      </c>
      <c r="D1" s="448" t="s">
        <v>33</v>
      </c>
      <c r="E1" s="17" t="s">
        <v>46</v>
      </c>
      <c r="F1" s="17" t="s">
        <v>1</v>
      </c>
      <c r="G1" s="15" t="s">
        <v>29</v>
      </c>
      <c r="H1" s="18" t="s">
        <v>30</v>
      </c>
      <c r="I1" s="19"/>
      <c r="J1" s="450" t="s">
        <v>24</v>
      </c>
      <c r="K1" s="87" t="s">
        <v>31</v>
      </c>
      <c r="L1" s="87" t="s">
        <v>31</v>
      </c>
      <c r="M1" s="87" t="s">
        <v>32</v>
      </c>
      <c r="N1" s="450" t="s">
        <v>23</v>
      </c>
      <c r="O1" s="450" t="s">
        <v>39</v>
      </c>
      <c r="P1" s="450" t="s">
        <v>0</v>
      </c>
      <c r="Q1" s="449" t="s">
        <v>31</v>
      </c>
      <c r="R1" s="446" t="s">
        <v>44</v>
      </c>
      <c r="S1" s="21">
        <v>0.7</v>
      </c>
    </row>
    <row r="2" spans="1:19" ht="12.75">
      <c r="A2" s="445"/>
      <c r="B2" s="447"/>
      <c r="C2" s="447"/>
      <c r="D2" s="447"/>
      <c r="E2" s="25" t="s">
        <v>34</v>
      </c>
      <c r="F2" s="25" t="s">
        <v>2</v>
      </c>
      <c r="G2" s="22"/>
      <c r="H2" s="26" t="s">
        <v>45</v>
      </c>
      <c r="I2" s="27" t="s">
        <v>36</v>
      </c>
      <c r="J2" s="451"/>
      <c r="K2" s="88" t="s">
        <v>26</v>
      </c>
      <c r="L2" s="88" t="s">
        <v>37</v>
      </c>
      <c r="M2" s="88" t="s">
        <v>38</v>
      </c>
      <c r="N2" s="451"/>
      <c r="O2" s="451"/>
      <c r="P2" s="451"/>
      <c r="Q2" s="447"/>
      <c r="R2" s="447"/>
      <c r="S2" s="29"/>
    </row>
    <row r="3" spans="1:248" ht="12.75">
      <c r="A3" s="76">
        <v>6</v>
      </c>
      <c r="B3" s="254" t="s">
        <v>130</v>
      </c>
      <c r="C3" s="11">
        <v>41647</v>
      </c>
      <c r="D3" s="10"/>
      <c r="E3" s="12">
        <v>0</v>
      </c>
      <c r="F3" s="12"/>
      <c r="G3" s="254"/>
      <c r="H3" s="4">
        <v>2140341</v>
      </c>
      <c r="I3" s="4">
        <v>102947</v>
      </c>
      <c r="J3" s="272" t="s">
        <v>116</v>
      </c>
      <c r="K3" s="90">
        <v>0</v>
      </c>
      <c r="L3" s="90">
        <v>1</v>
      </c>
      <c r="M3" s="90">
        <v>0</v>
      </c>
      <c r="N3" s="273" t="s">
        <v>131</v>
      </c>
      <c r="O3" s="272" t="s">
        <v>132</v>
      </c>
      <c r="P3" s="273" t="s">
        <v>133</v>
      </c>
      <c r="Q3" s="225">
        <v>2657</v>
      </c>
      <c r="R3" s="225" t="s">
        <v>134</v>
      </c>
      <c r="S3" s="14"/>
      <c r="IK3" s="129"/>
      <c r="IL3" s="129"/>
      <c r="IM3" s="129"/>
      <c r="IN3" s="129"/>
    </row>
    <row r="4" spans="1:19" ht="12.75">
      <c r="A4" s="77">
        <v>8</v>
      </c>
      <c r="B4" s="212" t="s">
        <v>139</v>
      </c>
      <c r="C4" s="3">
        <v>41648</v>
      </c>
      <c r="D4" s="2"/>
      <c r="E4" s="4">
        <v>14.44</v>
      </c>
      <c r="F4" s="4"/>
      <c r="G4" s="2"/>
      <c r="H4" s="4">
        <v>1549802</v>
      </c>
      <c r="I4" s="4">
        <v>23247</v>
      </c>
      <c r="J4" s="213" t="s">
        <v>140</v>
      </c>
      <c r="K4" s="89">
        <v>0</v>
      </c>
      <c r="L4" s="89">
        <v>1</v>
      </c>
      <c r="M4" s="89">
        <v>0</v>
      </c>
      <c r="N4" s="214" t="s">
        <v>141</v>
      </c>
      <c r="O4" s="213" t="s">
        <v>142</v>
      </c>
      <c r="P4" s="214" t="s">
        <v>87</v>
      </c>
      <c r="Q4" s="8">
        <v>2991</v>
      </c>
      <c r="R4" s="263" t="s">
        <v>143</v>
      </c>
      <c r="S4" s="9"/>
    </row>
    <row r="5" spans="1:19" ht="12.75">
      <c r="A5" s="77">
        <v>9</v>
      </c>
      <c r="B5" s="212" t="s">
        <v>139</v>
      </c>
      <c r="C5" s="3">
        <v>41649</v>
      </c>
      <c r="D5" s="212"/>
      <c r="E5" s="4">
        <v>44.11</v>
      </c>
      <c r="F5" s="4">
        <v>306</v>
      </c>
      <c r="G5" s="2"/>
      <c r="H5" s="4">
        <v>5875594</v>
      </c>
      <c r="I5" s="4">
        <v>82427</v>
      </c>
      <c r="J5" s="213" t="s">
        <v>144</v>
      </c>
      <c r="K5" s="89">
        <v>0</v>
      </c>
      <c r="L5" s="89">
        <v>1</v>
      </c>
      <c r="M5" s="89">
        <v>0</v>
      </c>
      <c r="N5" s="214" t="s">
        <v>145</v>
      </c>
      <c r="O5" s="213" t="s">
        <v>146</v>
      </c>
      <c r="P5" s="214" t="s">
        <v>147</v>
      </c>
      <c r="Q5" s="8">
        <v>259</v>
      </c>
      <c r="R5" s="263" t="s">
        <v>148</v>
      </c>
      <c r="S5" s="200"/>
    </row>
    <row r="6" spans="1:248" ht="12.75">
      <c r="A6" s="77">
        <v>10</v>
      </c>
      <c r="B6" s="246" t="s">
        <v>139</v>
      </c>
      <c r="C6" s="3">
        <v>41649</v>
      </c>
      <c r="D6" s="2"/>
      <c r="E6" s="4">
        <v>10.68</v>
      </c>
      <c r="F6" s="4"/>
      <c r="G6" s="2"/>
      <c r="H6" s="4">
        <v>1605011</v>
      </c>
      <c r="I6" s="4">
        <v>24075</v>
      </c>
      <c r="J6" s="213" t="s">
        <v>149</v>
      </c>
      <c r="K6" s="89">
        <v>0</v>
      </c>
      <c r="L6" s="89">
        <v>1</v>
      </c>
      <c r="M6" s="89">
        <v>0</v>
      </c>
      <c r="N6" s="214" t="s">
        <v>150</v>
      </c>
      <c r="O6" s="213" t="s">
        <v>151</v>
      </c>
      <c r="P6" s="214" t="s">
        <v>152</v>
      </c>
      <c r="Q6" s="215">
        <v>5491</v>
      </c>
      <c r="R6" s="215" t="s">
        <v>153</v>
      </c>
      <c r="S6" s="200"/>
      <c r="IK6" s="129"/>
      <c r="IL6" s="129"/>
      <c r="IM6" s="129"/>
      <c r="IN6" s="129"/>
    </row>
    <row r="7" spans="1:248" ht="12.75">
      <c r="A7" s="76">
        <v>11</v>
      </c>
      <c r="B7" s="254" t="s">
        <v>139</v>
      </c>
      <c r="C7" s="11">
        <v>41649</v>
      </c>
      <c r="D7" s="10"/>
      <c r="E7" s="12">
        <v>68.7</v>
      </c>
      <c r="F7" s="12"/>
      <c r="G7" s="254"/>
      <c r="H7" s="4">
        <v>7373365</v>
      </c>
      <c r="I7" s="4">
        <v>110600</v>
      </c>
      <c r="J7" s="272" t="s">
        <v>74</v>
      </c>
      <c r="K7" s="90">
        <v>0</v>
      </c>
      <c r="L7" s="90">
        <v>1</v>
      </c>
      <c r="M7" s="90">
        <v>0</v>
      </c>
      <c r="N7" s="273" t="s">
        <v>154</v>
      </c>
      <c r="O7" s="272" t="s">
        <v>155</v>
      </c>
      <c r="P7" s="273" t="s">
        <v>156</v>
      </c>
      <c r="Q7" s="225">
        <v>1074</v>
      </c>
      <c r="R7" s="225" t="s">
        <v>157</v>
      </c>
      <c r="S7" s="14"/>
      <c r="IK7" s="129"/>
      <c r="IL7" s="129"/>
      <c r="IM7" s="129"/>
      <c r="IN7" s="129"/>
    </row>
    <row r="8" spans="1:19" ht="12.75">
      <c r="A8" s="77">
        <v>14</v>
      </c>
      <c r="B8" s="212" t="s">
        <v>139</v>
      </c>
      <c r="C8" s="3">
        <v>41654</v>
      </c>
      <c r="D8" s="2"/>
      <c r="E8" s="4">
        <v>25.22</v>
      </c>
      <c r="F8" s="4"/>
      <c r="G8" s="2"/>
      <c r="H8" s="4">
        <v>5197892</v>
      </c>
      <c r="I8" s="4">
        <v>77968</v>
      </c>
      <c r="J8" s="213" t="s">
        <v>64</v>
      </c>
      <c r="K8" s="89">
        <v>3</v>
      </c>
      <c r="L8" s="89">
        <v>1</v>
      </c>
      <c r="M8" s="89">
        <v>0</v>
      </c>
      <c r="N8" s="214" t="s">
        <v>168</v>
      </c>
      <c r="O8" s="213" t="s">
        <v>169</v>
      </c>
      <c r="P8" s="214" t="s">
        <v>170</v>
      </c>
      <c r="Q8" s="215">
        <v>991</v>
      </c>
      <c r="R8" s="215" t="s">
        <v>171</v>
      </c>
      <c r="S8" s="9"/>
    </row>
    <row r="9" spans="1:20" ht="12.75">
      <c r="A9" s="77">
        <v>16</v>
      </c>
      <c r="B9" s="212" t="s">
        <v>130</v>
      </c>
      <c r="C9" s="250">
        <v>41655</v>
      </c>
      <c r="D9" s="212"/>
      <c r="E9" s="4">
        <v>0</v>
      </c>
      <c r="F9" s="4"/>
      <c r="G9" s="2"/>
      <c r="H9" s="4">
        <v>1600000</v>
      </c>
      <c r="I9" s="4">
        <v>16000</v>
      </c>
      <c r="J9" s="213" t="s">
        <v>140</v>
      </c>
      <c r="K9" s="89">
        <v>0</v>
      </c>
      <c r="L9" s="89">
        <v>1</v>
      </c>
      <c r="M9" s="89">
        <v>0</v>
      </c>
      <c r="N9" s="214" t="s">
        <v>178</v>
      </c>
      <c r="O9" s="213" t="s">
        <v>179</v>
      </c>
      <c r="P9" s="214" t="s">
        <v>87</v>
      </c>
      <c r="Q9" s="215">
        <v>667</v>
      </c>
      <c r="R9" s="215" t="s">
        <v>180</v>
      </c>
      <c r="S9" s="9"/>
      <c r="T9" s="30"/>
    </row>
    <row r="10" spans="1:20" ht="12.75">
      <c r="A10" s="77">
        <v>17</v>
      </c>
      <c r="B10" s="212" t="s">
        <v>139</v>
      </c>
      <c r="C10" s="3">
        <v>41655</v>
      </c>
      <c r="D10" s="2"/>
      <c r="E10" s="4">
        <v>65.61</v>
      </c>
      <c r="F10" s="4">
        <v>1731.9</v>
      </c>
      <c r="G10" s="2"/>
      <c r="H10" s="4">
        <v>105626</v>
      </c>
      <c r="I10" s="4">
        <v>105626</v>
      </c>
      <c r="J10" s="213" t="s">
        <v>116</v>
      </c>
      <c r="K10" s="89">
        <v>2</v>
      </c>
      <c r="L10" s="89">
        <v>1</v>
      </c>
      <c r="M10" s="89">
        <v>0</v>
      </c>
      <c r="N10" s="214" t="s">
        <v>181</v>
      </c>
      <c r="O10" s="213" t="s">
        <v>182</v>
      </c>
      <c r="P10" s="214" t="s">
        <v>183</v>
      </c>
      <c r="Q10" s="215">
        <v>2742</v>
      </c>
      <c r="R10" s="215" t="s">
        <v>184</v>
      </c>
      <c r="S10" s="9"/>
      <c r="T10" s="14"/>
    </row>
    <row r="11" spans="1:20" ht="12.75">
      <c r="A11" s="77">
        <v>17</v>
      </c>
      <c r="B11" s="212" t="s">
        <v>130</v>
      </c>
      <c r="C11" s="3">
        <v>41659</v>
      </c>
      <c r="D11" s="212"/>
      <c r="E11" s="4">
        <v>0</v>
      </c>
      <c r="F11" s="4"/>
      <c r="G11" s="2"/>
      <c r="H11" s="4">
        <v>21367132</v>
      </c>
      <c r="I11" s="4">
        <v>455857</v>
      </c>
      <c r="J11" s="213" t="s">
        <v>116</v>
      </c>
      <c r="K11" s="89">
        <v>0</v>
      </c>
      <c r="L11" s="89">
        <v>1</v>
      </c>
      <c r="M11" s="89">
        <v>0</v>
      </c>
      <c r="N11" s="214" t="s">
        <v>185</v>
      </c>
      <c r="O11" s="213" t="s">
        <v>186</v>
      </c>
      <c r="P11" s="214" t="s">
        <v>187</v>
      </c>
      <c r="Q11" s="215" t="s">
        <v>188</v>
      </c>
      <c r="R11" s="215" t="s">
        <v>189</v>
      </c>
      <c r="S11" s="9"/>
      <c r="T11" s="14"/>
    </row>
    <row r="12" spans="1:20" ht="12.75">
      <c r="A12" s="77">
        <v>22</v>
      </c>
      <c r="B12" s="212" t="s">
        <v>139</v>
      </c>
      <c r="C12" s="3">
        <v>41668</v>
      </c>
      <c r="D12" s="212"/>
      <c r="E12" s="4">
        <v>12.53</v>
      </c>
      <c r="F12" s="4">
        <v>332</v>
      </c>
      <c r="G12" s="2"/>
      <c r="H12" s="4">
        <v>3504993</v>
      </c>
      <c r="I12" s="4">
        <v>42111</v>
      </c>
      <c r="J12" s="213" t="s">
        <v>144</v>
      </c>
      <c r="K12" s="89">
        <v>2</v>
      </c>
      <c r="L12" s="89">
        <v>1</v>
      </c>
      <c r="M12" s="89">
        <v>0</v>
      </c>
      <c r="N12" s="214" t="s">
        <v>196</v>
      </c>
      <c r="O12" s="213" t="s">
        <v>197</v>
      </c>
      <c r="P12" s="214" t="s">
        <v>198</v>
      </c>
      <c r="Q12" s="215">
        <v>2191</v>
      </c>
      <c r="R12" s="215" t="s">
        <v>199</v>
      </c>
      <c r="S12" s="9"/>
      <c r="T12" s="14"/>
    </row>
    <row r="13" spans="1:20" ht="12.75">
      <c r="A13" s="77">
        <v>24</v>
      </c>
      <c r="B13" s="212" t="s">
        <v>139</v>
      </c>
      <c r="C13" s="3">
        <v>41670</v>
      </c>
      <c r="D13" s="212"/>
      <c r="E13" s="4">
        <v>21</v>
      </c>
      <c r="F13" s="4"/>
      <c r="G13" s="2"/>
      <c r="H13" s="4">
        <v>11777450</v>
      </c>
      <c r="I13" s="4">
        <v>129162</v>
      </c>
      <c r="J13" s="213" t="s">
        <v>74</v>
      </c>
      <c r="K13" s="89">
        <v>0</v>
      </c>
      <c r="L13" s="89">
        <v>1</v>
      </c>
      <c r="M13" s="89">
        <v>0</v>
      </c>
      <c r="N13" s="214" t="s">
        <v>205</v>
      </c>
      <c r="O13" s="213" t="s">
        <v>206</v>
      </c>
      <c r="P13" s="214" t="s">
        <v>207</v>
      </c>
      <c r="Q13" s="215">
        <v>222</v>
      </c>
      <c r="R13" s="215" t="s">
        <v>208</v>
      </c>
      <c r="S13" s="9"/>
      <c r="T13" s="14"/>
    </row>
    <row r="14" spans="1:20" ht="12.75">
      <c r="A14" s="77">
        <v>26</v>
      </c>
      <c r="B14" s="212" t="s">
        <v>139</v>
      </c>
      <c r="C14" s="3">
        <v>41670</v>
      </c>
      <c r="D14" s="212"/>
      <c r="E14" s="4">
        <v>89.47</v>
      </c>
      <c r="F14" s="4"/>
      <c r="G14" s="2"/>
      <c r="H14" s="4">
        <v>11797801</v>
      </c>
      <c r="I14" s="4">
        <v>176967</v>
      </c>
      <c r="J14" s="213" t="s">
        <v>74</v>
      </c>
      <c r="K14" s="89">
        <v>2</v>
      </c>
      <c r="L14" s="89">
        <v>1</v>
      </c>
      <c r="M14" s="89">
        <v>0</v>
      </c>
      <c r="N14" s="214" t="s">
        <v>213</v>
      </c>
      <c r="O14" s="213" t="s">
        <v>214</v>
      </c>
      <c r="P14" s="214" t="s">
        <v>215</v>
      </c>
      <c r="Q14" s="8">
        <v>4521</v>
      </c>
      <c r="R14" s="215" t="s">
        <v>216</v>
      </c>
      <c r="S14" s="9"/>
      <c r="T14" s="30"/>
    </row>
    <row r="15" spans="1:20" ht="12.75">
      <c r="A15" s="77">
        <v>29</v>
      </c>
      <c r="B15" s="212" t="s">
        <v>130</v>
      </c>
      <c r="C15" s="250">
        <v>41675</v>
      </c>
      <c r="D15" s="2"/>
      <c r="E15" s="4">
        <v>0</v>
      </c>
      <c r="F15" s="4"/>
      <c r="G15" s="2"/>
      <c r="H15" s="4">
        <v>716797</v>
      </c>
      <c r="I15" s="4">
        <v>7200</v>
      </c>
      <c r="J15" s="213" t="s">
        <v>226</v>
      </c>
      <c r="K15" s="89">
        <v>0</v>
      </c>
      <c r="L15" s="89">
        <v>1</v>
      </c>
      <c r="M15" s="89">
        <v>0</v>
      </c>
      <c r="N15" s="214" t="s">
        <v>227</v>
      </c>
      <c r="O15" s="213" t="s">
        <v>228</v>
      </c>
      <c r="P15" s="214" t="s">
        <v>229</v>
      </c>
      <c r="Q15" s="215">
        <v>371</v>
      </c>
      <c r="R15" s="215" t="s">
        <v>230</v>
      </c>
      <c r="S15" s="9"/>
      <c r="T15" s="30"/>
    </row>
    <row r="16" spans="1:20" ht="12.75">
      <c r="A16" s="77">
        <v>30</v>
      </c>
      <c r="B16" s="212" t="s">
        <v>231</v>
      </c>
      <c r="C16" s="3">
        <v>41675</v>
      </c>
      <c r="D16" s="212"/>
      <c r="E16" s="4">
        <v>60.2</v>
      </c>
      <c r="F16" s="4"/>
      <c r="G16" s="2"/>
      <c r="H16" s="4">
        <v>7294085</v>
      </c>
      <c r="I16" s="4">
        <v>105246</v>
      </c>
      <c r="J16" s="213" t="s">
        <v>74</v>
      </c>
      <c r="K16" s="89">
        <v>2</v>
      </c>
      <c r="L16" s="89">
        <v>1</v>
      </c>
      <c r="M16" s="89">
        <v>0</v>
      </c>
      <c r="N16" s="214" t="s">
        <v>232</v>
      </c>
      <c r="O16" s="213" t="s">
        <v>233</v>
      </c>
      <c r="P16" s="214" t="s">
        <v>234</v>
      </c>
      <c r="Q16" s="215">
        <v>1649</v>
      </c>
      <c r="R16" s="215" t="s">
        <v>235</v>
      </c>
      <c r="S16" s="9"/>
      <c r="T16" s="14"/>
    </row>
    <row r="17" spans="1:20" ht="12.75">
      <c r="A17" s="77">
        <v>32</v>
      </c>
      <c r="B17" s="212" t="s">
        <v>139</v>
      </c>
      <c r="C17" s="3">
        <v>41681</v>
      </c>
      <c r="D17" s="212"/>
      <c r="E17" s="4">
        <v>13.27</v>
      </c>
      <c r="F17" s="4"/>
      <c r="G17" s="2"/>
      <c r="H17" s="4">
        <v>1994242</v>
      </c>
      <c r="I17" s="4">
        <v>29914</v>
      </c>
      <c r="J17" s="213" t="s">
        <v>74</v>
      </c>
      <c r="K17" s="89">
        <v>0</v>
      </c>
      <c r="L17" s="89">
        <v>1</v>
      </c>
      <c r="M17" s="89">
        <v>0</v>
      </c>
      <c r="N17" s="214" t="s">
        <v>240</v>
      </c>
      <c r="O17" s="213" t="s">
        <v>241</v>
      </c>
      <c r="P17" s="214" t="s">
        <v>242</v>
      </c>
      <c r="Q17" s="215">
        <v>1631</v>
      </c>
      <c r="R17" s="215" t="s">
        <v>243</v>
      </c>
      <c r="S17" s="9"/>
      <c r="T17" s="14"/>
    </row>
    <row r="18" spans="1:20" ht="12.75">
      <c r="A18" s="77">
        <v>34</v>
      </c>
      <c r="B18" s="212" t="s">
        <v>130</v>
      </c>
      <c r="C18" s="3">
        <v>41687</v>
      </c>
      <c r="D18" s="212"/>
      <c r="E18" s="4">
        <v>0</v>
      </c>
      <c r="F18" s="4"/>
      <c r="G18" s="2"/>
      <c r="H18" s="4">
        <v>30431192</v>
      </c>
      <c r="I18" s="4">
        <v>304312</v>
      </c>
      <c r="J18" s="213" t="s">
        <v>64</v>
      </c>
      <c r="K18" s="89">
        <v>1</v>
      </c>
      <c r="L18" s="89">
        <v>1</v>
      </c>
      <c r="M18" s="89">
        <v>0</v>
      </c>
      <c r="N18" s="214" t="s">
        <v>248</v>
      </c>
      <c r="O18" s="213" t="s">
        <v>249</v>
      </c>
      <c r="P18" s="214" t="s">
        <v>55</v>
      </c>
      <c r="Q18" s="8">
        <v>3369</v>
      </c>
      <c r="R18" s="215" t="s">
        <v>250</v>
      </c>
      <c r="S18" s="9"/>
      <c r="T18" s="14"/>
    </row>
    <row r="19" spans="1:20" ht="12.75">
      <c r="A19" s="77">
        <v>35</v>
      </c>
      <c r="B19" s="212" t="s">
        <v>139</v>
      </c>
      <c r="C19" s="3">
        <v>41687</v>
      </c>
      <c r="D19" s="212"/>
      <c r="E19" s="4">
        <v>9.38</v>
      </c>
      <c r="F19" s="4"/>
      <c r="G19" s="2"/>
      <c r="H19" s="4">
        <v>1424400</v>
      </c>
      <c r="I19" s="4">
        <v>21366</v>
      </c>
      <c r="J19" s="213" t="s">
        <v>74</v>
      </c>
      <c r="K19" s="89">
        <v>1</v>
      </c>
      <c r="L19" s="89">
        <v>1</v>
      </c>
      <c r="M19" s="89">
        <v>0</v>
      </c>
      <c r="N19" s="214" t="s">
        <v>251</v>
      </c>
      <c r="O19" s="213" t="s">
        <v>252</v>
      </c>
      <c r="P19" s="214" t="s">
        <v>253</v>
      </c>
      <c r="Q19" s="215">
        <v>3442</v>
      </c>
      <c r="R19" s="215" t="s">
        <v>254</v>
      </c>
      <c r="S19" s="9"/>
      <c r="T19" s="14"/>
    </row>
    <row r="20" spans="1:20" ht="12.75">
      <c r="A20" s="77">
        <v>36</v>
      </c>
      <c r="B20" s="212" t="s">
        <v>130</v>
      </c>
      <c r="C20" s="3">
        <v>41687</v>
      </c>
      <c r="D20" s="212"/>
      <c r="E20" s="4">
        <v>0</v>
      </c>
      <c r="F20" s="4">
        <v>880</v>
      </c>
      <c r="G20" s="2"/>
      <c r="H20" s="4">
        <v>5364333</v>
      </c>
      <c r="I20" s="4">
        <v>53643</v>
      </c>
      <c r="J20" s="213" t="s">
        <v>64</v>
      </c>
      <c r="K20" s="89">
        <v>1</v>
      </c>
      <c r="L20" s="89">
        <v>1</v>
      </c>
      <c r="M20" s="89">
        <v>0</v>
      </c>
      <c r="N20" s="214" t="s">
        <v>255</v>
      </c>
      <c r="O20" s="213" t="s">
        <v>256</v>
      </c>
      <c r="P20" s="214" t="s">
        <v>257</v>
      </c>
      <c r="Q20" s="215">
        <v>2114</v>
      </c>
      <c r="R20" s="215" t="s">
        <v>258</v>
      </c>
      <c r="S20" s="9"/>
      <c r="T20" s="14"/>
    </row>
    <row r="21" spans="1:20" ht="12.75">
      <c r="A21" s="77">
        <v>38</v>
      </c>
      <c r="B21" s="212" t="s">
        <v>130</v>
      </c>
      <c r="C21" s="3">
        <v>41691</v>
      </c>
      <c r="D21" s="212"/>
      <c r="E21" s="4">
        <v>0</v>
      </c>
      <c r="F21" s="4"/>
      <c r="G21" s="2"/>
      <c r="H21" s="4">
        <v>5000000</v>
      </c>
      <c r="I21" s="4">
        <v>50000</v>
      </c>
      <c r="J21" s="213" t="s">
        <v>64</v>
      </c>
      <c r="K21" s="89">
        <v>1</v>
      </c>
      <c r="L21" s="89">
        <v>1</v>
      </c>
      <c r="M21" s="89">
        <v>0</v>
      </c>
      <c r="N21" s="214" t="s">
        <v>268</v>
      </c>
      <c r="O21" s="213" t="s">
        <v>265</v>
      </c>
      <c r="P21" s="214" t="s">
        <v>266</v>
      </c>
      <c r="Q21" s="215">
        <v>68</v>
      </c>
      <c r="R21" s="215" t="s">
        <v>267</v>
      </c>
      <c r="S21" s="9"/>
      <c r="T21" s="14"/>
    </row>
    <row r="22" spans="1:20" ht="12.75">
      <c r="A22" s="77">
        <v>39</v>
      </c>
      <c r="B22" s="212" t="s">
        <v>139</v>
      </c>
      <c r="C22" s="3">
        <v>41691</v>
      </c>
      <c r="D22" s="212"/>
      <c r="E22" s="4">
        <v>17.3</v>
      </c>
      <c r="F22" s="4"/>
      <c r="G22" s="2"/>
      <c r="H22" s="4">
        <v>4608585</v>
      </c>
      <c r="I22" s="4">
        <v>55467</v>
      </c>
      <c r="J22" s="213" t="s">
        <v>74</v>
      </c>
      <c r="K22" s="89">
        <v>1</v>
      </c>
      <c r="L22" s="89">
        <v>1</v>
      </c>
      <c r="M22" s="89">
        <v>0</v>
      </c>
      <c r="N22" s="214" t="s">
        <v>269</v>
      </c>
      <c r="O22" s="213" t="s">
        <v>270</v>
      </c>
      <c r="P22" s="214" t="s">
        <v>271</v>
      </c>
      <c r="Q22" s="215" t="s">
        <v>272</v>
      </c>
      <c r="R22" s="215" t="s">
        <v>273</v>
      </c>
      <c r="S22" s="9"/>
      <c r="T22" s="14"/>
    </row>
    <row r="23" spans="1:20" ht="12.75">
      <c r="A23" s="77">
        <v>26</v>
      </c>
      <c r="B23" s="212" t="s">
        <v>139</v>
      </c>
      <c r="C23" s="3">
        <v>41696</v>
      </c>
      <c r="D23" s="212"/>
      <c r="E23" s="4">
        <v>96.63</v>
      </c>
      <c r="F23" s="4">
        <v>343.16</v>
      </c>
      <c r="G23" s="2"/>
      <c r="H23" s="4">
        <v>220106</v>
      </c>
      <c r="I23" s="4">
        <v>265606</v>
      </c>
      <c r="J23" s="213" t="s">
        <v>74</v>
      </c>
      <c r="K23" s="89">
        <v>2</v>
      </c>
      <c r="L23" s="89">
        <v>1</v>
      </c>
      <c r="M23" s="89">
        <v>0</v>
      </c>
      <c r="N23" s="214" t="s">
        <v>282</v>
      </c>
      <c r="O23" s="213" t="s">
        <v>283</v>
      </c>
      <c r="P23" s="214" t="s">
        <v>284</v>
      </c>
      <c r="Q23" s="215">
        <v>1225</v>
      </c>
      <c r="R23" s="215" t="s">
        <v>285</v>
      </c>
      <c r="S23" s="9"/>
      <c r="T23" s="14"/>
    </row>
    <row r="24" spans="1:20" ht="12.75">
      <c r="A24" s="77">
        <v>44</v>
      </c>
      <c r="B24" s="212" t="s">
        <v>139</v>
      </c>
      <c r="C24" s="3">
        <v>41337</v>
      </c>
      <c r="D24" s="212"/>
      <c r="E24" s="4">
        <v>53.01</v>
      </c>
      <c r="F24" s="4"/>
      <c r="G24" s="2"/>
      <c r="H24" s="4">
        <v>8049833</v>
      </c>
      <c r="I24" s="4">
        <v>120748</v>
      </c>
      <c r="J24" s="213" t="s">
        <v>345</v>
      </c>
      <c r="K24" s="89">
        <v>1</v>
      </c>
      <c r="L24" s="89">
        <v>1</v>
      </c>
      <c r="M24" s="89">
        <v>0</v>
      </c>
      <c r="N24" s="214" t="s">
        <v>346</v>
      </c>
      <c r="O24" s="213" t="s">
        <v>347</v>
      </c>
      <c r="P24" s="214" t="s">
        <v>348</v>
      </c>
      <c r="Q24" s="215">
        <v>485</v>
      </c>
      <c r="R24" s="215" t="s">
        <v>349</v>
      </c>
      <c r="S24" s="9"/>
      <c r="T24" s="14"/>
    </row>
    <row r="25" spans="1:20" ht="12.75">
      <c r="A25" s="77">
        <v>49</v>
      </c>
      <c r="B25" s="212" t="s">
        <v>130</v>
      </c>
      <c r="C25" s="3">
        <v>41718</v>
      </c>
      <c r="D25" s="212"/>
      <c r="E25" s="4">
        <v>0</v>
      </c>
      <c r="F25" s="4">
        <v>0</v>
      </c>
      <c r="G25" s="2"/>
      <c r="H25" s="4">
        <v>103048</v>
      </c>
      <c r="I25" s="4">
        <v>1030</v>
      </c>
      <c r="J25" s="213" t="s">
        <v>74</v>
      </c>
      <c r="K25" s="89">
        <v>5</v>
      </c>
      <c r="L25" s="89">
        <v>40</v>
      </c>
      <c r="M25" s="89">
        <v>0</v>
      </c>
      <c r="N25" s="214" t="s">
        <v>328</v>
      </c>
      <c r="O25" s="213" t="s">
        <v>329</v>
      </c>
      <c r="P25" s="214" t="s">
        <v>330</v>
      </c>
      <c r="Q25" s="215">
        <v>5500</v>
      </c>
      <c r="R25" s="215" t="s">
        <v>331</v>
      </c>
      <c r="S25" s="9"/>
      <c r="T25" s="14"/>
    </row>
    <row r="26" spans="1:20" ht="12.75">
      <c r="A26" s="77">
        <v>51</v>
      </c>
      <c r="B26" s="212" t="s">
        <v>139</v>
      </c>
      <c r="C26" s="3">
        <v>41723</v>
      </c>
      <c r="D26" s="212"/>
      <c r="E26" s="4">
        <v>20.34</v>
      </c>
      <c r="F26" s="4"/>
      <c r="G26" s="2"/>
      <c r="H26" s="4">
        <v>2205873</v>
      </c>
      <c r="I26" s="4">
        <v>33088</v>
      </c>
      <c r="J26" s="213" t="s">
        <v>74</v>
      </c>
      <c r="K26" s="89">
        <v>1</v>
      </c>
      <c r="L26" s="89">
        <v>1</v>
      </c>
      <c r="M26" s="89">
        <v>0</v>
      </c>
      <c r="N26" s="214" t="s">
        <v>317</v>
      </c>
      <c r="O26" s="213" t="s">
        <v>318</v>
      </c>
      <c r="P26" s="214" t="s">
        <v>319</v>
      </c>
      <c r="Q26" s="215" t="s">
        <v>320</v>
      </c>
      <c r="R26" s="215" t="s">
        <v>321</v>
      </c>
      <c r="S26" s="9"/>
      <c r="T26" s="14"/>
    </row>
    <row r="27" spans="1:20" ht="12.75">
      <c r="A27" s="77">
        <v>59</v>
      </c>
      <c r="B27" s="212" t="s">
        <v>130</v>
      </c>
      <c r="C27" s="3">
        <v>41731</v>
      </c>
      <c r="D27" s="212"/>
      <c r="E27" s="4">
        <v>0</v>
      </c>
      <c r="F27" s="4"/>
      <c r="G27" s="2"/>
      <c r="H27" s="4">
        <v>64900</v>
      </c>
      <c r="I27" s="4">
        <v>45430</v>
      </c>
      <c r="J27" s="213" t="s">
        <v>355</v>
      </c>
      <c r="K27" s="89">
        <v>1</v>
      </c>
      <c r="L27" s="89">
        <v>1</v>
      </c>
      <c r="M27" s="89">
        <v>0</v>
      </c>
      <c r="N27" s="214" t="s">
        <v>356</v>
      </c>
      <c r="O27" s="213" t="s">
        <v>357</v>
      </c>
      <c r="P27" s="214" t="s">
        <v>198</v>
      </c>
      <c r="Q27" s="215">
        <v>661</v>
      </c>
      <c r="R27" s="215" t="s">
        <v>358</v>
      </c>
      <c r="S27" s="9"/>
      <c r="T27" s="14"/>
    </row>
    <row r="28" spans="1:20" ht="12.75">
      <c r="A28" s="77">
        <v>61</v>
      </c>
      <c r="B28" s="212" t="s">
        <v>130</v>
      </c>
      <c r="C28" s="3">
        <v>41732</v>
      </c>
      <c r="D28" s="212"/>
      <c r="E28" s="4">
        <v>-11.75</v>
      </c>
      <c r="F28" s="4">
        <v>179.35</v>
      </c>
      <c r="G28" s="2"/>
      <c r="H28" s="4">
        <v>61731</v>
      </c>
      <c r="I28" s="4">
        <v>61731</v>
      </c>
      <c r="J28" s="213" t="s">
        <v>363</v>
      </c>
      <c r="K28" s="89">
        <v>2</v>
      </c>
      <c r="L28" s="89">
        <v>1</v>
      </c>
      <c r="M28" s="89">
        <v>0</v>
      </c>
      <c r="N28" s="214" t="s">
        <v>364</v>
      </c>
      <c r="O28" s="213" t="s">
        <v>365</v>
      </c>
      <c r="P28" s="214" t="s">
        <v>224</v>
      </c>
      <c r="Q28" s="215">
        <v>1388</v>
      </c>
      <c r="R28" s="215" t="s">
        <v>366</v>
      </c>
      <c r="S28" s="9"/>
      <c r="T28" s="14"/>
    </row>
    <row r="29" spans="1:20" ht="12.75">
      <c r="A29" s="77">
        <v>62</v>
      </c>
      <c r="B29" s="212" t="s">
        <v>139</v>
      </c>
      <c r="C29" s="3">
        <v>41732</v>
      </c>
      <c r="D29" s="212"/>
      <c r="E29" s="4">
        <v>45.67</v>
      </c>
      <c r="F29" s="4">
        <v>568</v>
      </c>
      <c r="G29" s="2"/>
      <c r="H29" s="4">
        <v>7593735</v>
      </c>
      <c r="I29" s="4">
        <v>113906</v>
      </c>
      <c r="J29" s="213" t="s">
        <v>74</v>
      </c>
      <c r="K29" s="89">
        <v>1</v>
      </c>
      <c r="L29" s="89">
        <v>1</v>
      </c>
      <c r="M29" s="89">
        <v>0</v>
      </c>
      <c r="N29" s="214" t="s">
        <v>367</v>
      </c>
      <c r="O29" s="213" t="s">
        <v>368</v>
      </c>
      <c r="P29" s="214" t="s">
        <v>211</v>
      </c>
      <c r="Q29" s="215">
        <v>1328</v>
      </c>
      <c r="R29" s="215" t="s">
        <v>369</v>
      </c>
      <c r="S29" s="9"/>
      <c r="T29" s="14"/>
    </row>
    <row r="30" spans="1:20" ht="12.75">
      <c r="A30" s="77">
        <v>67</v>
      </c>
      <c r="B30" s="212" t="s">
        <v>130</v>
      </c>
      <c r="C30" s="3">
        <v>41739</v>
      </c>
      <c r="D30" s="212"/>
      <c r="E30" s="4">
        <v>0</v>
      </c>
      <c r="F30" s="4"/>
      <c r="G30" s="2"/>
      <c r="H30" s="4">
        <v>20850000</v>
      </c>
      <c r="I30" s="4">
        <v>208500</v>
      </c>
      <c r="J30" s="213" t="s">
        <v>64</v>
      </c>
      <c r="K30" s="89">
        <v>1</v>
      </c>
      <c r="L30" s="89">
        <v>1</v>
      </c>
      <c r="M30" s="89">
        <v>0</v>
      </c>
      <c r="N30" s="214" t="s">
        <v>384</v>
      </c>
      <c r="O30" s="213" t="s">
        <v>385</v>
      </c>
      <c r="P30" s="214" t="s">
        <v>61</v>
      </c>
      <c r="Q30" s="215" t="s">
        <v>386</v>
      </c>
      <c r="R30" s="215" t="s">
        <v>63</v>
      </c>
      <c r="S30" s="9"/>
      <c r="T30" s="14"/>
    </row>
    <row r="31" spans="1:20" ht="12.75">
      <c r="A31" s="77">
        <v>68</v>
      </c>
      <c r="B31" s="212" t="s">
        <v>139</v>
      </c>
      <c r="C31" s="3">
        <v>41739</v>
      </c>
      <c r="D31" s="212"/>
      <c r="E31" s="4">
        <v>25.98</v>
      </c>
      <c r="F31" s="4"/>
      <c r="G31" s="2"/>
      <c r="H31" s="4">
        <v>6324614</v>
      </c>
      <c r="I31" s="4">
        <v>83223</v>
      </c>
      <c r="J31" s="213" t="s">
        <v>322</v>
      </c>
      <c r="K31" s="89">
        <v>1</v>
      </c>
      <c r="L31" s="89">
        <v>1</v>
      </c>
      <c r="M31" s="89">
        <v>0</v>
      </c>
      <c r="N31" s="214" t="s">
        <v>387</v>
      </c>
      <c r="O31" s="213" t="s">
        <v>388</v>
      </c>
      <c r="P31" s="214" t="s">
        <v>389</v>
      </c>
      <c r="Q31" s="215">
        <v>123</v>
      </c>
      <c r="R31" s="215" t="s">
        <v>390</v>
      </c>
      <c r="S31" s="9"/>
      <c r="T31" s="14"/>
    </row>
    <row r="32" spans="1:20" ht="12.75">
      <c r="A32" s="77">
        <v>70</v>
      </c>
      <c r="B32" s="212" t="s">
        <v>139</v>
      </c>
      <c r="C32" s="3">
        <v>41743</v>
      </c>
      <c r="D32" s="212"/>
      <c r="E32" s="4">
        <v>62.4</v>
      </c>
      <c r="F32" s="4"/>
      <c r="G32" s="2"/>
      <c r="H32" s="4">
        <v>9475752</v>
      </c>
      <c r="I32" s="4">
        <v>152012</v>
      </c>
      <c r="J32" s="213" t="s">
        <v>74</v>
      </c>
      <c r="K32" s="89">
        <v>0</v>
      </c>
      <c r="L32" s="89">
        <v>1</v>
      </c>
      <c r="M32" s="89">
        <v>0</v>
      </c>
      <c r="N32" s="214" t="s">
        <v>397</v>
      </c>
      <c r="O32" s="213" t="s">
        <v>398</v>
      </c>
      <c r="P32" s="214" t="s">
        <v>399</v>
      </c>
      <c r="Q32" s="215">
        <v>3185</v>
      </c>
      <c r="R32" s="215" t="s">
        <v>400</v>
      </c>
      <c r="S32" s="9"/>
      <c r="T32" s="14"/>
    </row>
    <row r="33" spans="1:20" ht="12.75">
      <c r="A33" s="77">
        <v>71</v>
      </c>
      <c r="B33" s="212" t="s">
        <v>139</v>
      </c>
      <c r="C33" s="3">
        <v>41743</v>
      </c>
      <c r="D33" s="212"/>
      <c r="E33" s="4">
        <v>25.48</v>
      </c>
      <c r="F33" s="4"/>
      <c r="G33" s="2"/>
      <c r="H33" s="4">
        <v>2763306</v>
      </c>
      <c r="I33" s="4">
        <v>170702</v>
      </c>
      <c r="J33" s="213" t="s">
        <v>140</v>
      </c>
      <c r="K33" s="89">
        <v>0</v>
      </c>
      <c r="L33" s="89">
        <v>1</v>
      </c>
      <c r="M33" s="89">
        <v>0</v>
      </c>
      <c r="N33" s="214" t="s">
        <v>401</v>
      </c>
      <c r="O33" s="213" t="s">
        <v>402</v>
      </c>
      <c r="P33" s="214" t="s">
        <v>403</v>
      </c>
      <c r="Q33" s="215">
        <v>109</v>
      </c>
      <c r="R33" s="215" t="s">
        <v>404</v>
      </c>
      <c r="S33" s="9"/>
      <c r="T33" s="14"/>
    </row>
    <row r="34" spans="1:20" ht="12.75">
      <c r="A34" s="77">
        <v>73</v>
      </c>
      <c r="B34" s="212" t="s">
        <v>130</v>
      </c>
      <c r="C34" s="3">
        <v>41743</v>
      </c>
      <c r="D34" s="2"/>
      <c r="E34" s="4">
        <v>0</v>
      </c>
      <c r="F34" s="4"/>
      <c r="G34" s="2"/>
      <c r="H34" s="4">
        <v>848000</v>
      </c>
      <c r="I34" s="4">
        <v>8480</v>
      </c>
      <c r="J34" s="213" t="s">
        <v>64</v>
      </c>
      <c r="K34" s="89">
        <v>1</v>
      </c>
      <c r="L34" s="89">
        <v>1</v>
      </c>
      <c r="M34" s="89">
        <v>0</v>
      </c>
      <c r="N34" s="214" t="s">
        <v>405</v>
      </c>
      <c r="O34" s="213" t="s">
        <v>406</v>
      </c>
      <c r="P34" s="214" t="s">
        <v>87</v>
      </c>
      <c r="Q34" s="8">
        <v>5201</v>
      </c>
      <c r="R34" s="215" t="s">
        <v>407</v>
      </c>
      <c r="S34" s="9"/>
      <c r="T34" s="14"/>
    </row>
    <row r="35" spans="1:20" ht="12.75">
      <c r="A35" s="77">
        <v>75</v>
      </c>
      <c r="B35" s="212" t="s">
        <v>139</v>
      </c>
      <c r="C35" s="3">
        <v>41743</v>
      </c>
      <c r="D35" s="2"/>
      <c r="E35" s="4">
        <v>30.35</v>
      </c>
      <c r="F35" s="4">
        <v>660.1</v>
      </c>
      <c r="G35" s="2"/>
      <c r="H35" s="4"/>
      <c r="I35" s="4">
        <v>221054</v>
      </c>
      <c r="J35" s="213" t="s">
        <v>140</v>
      </c>
      <c r="K35" s="89">
        <v>1</v>
      </c>
      <c r="L35" s="89">
        <v>1</v>
      </c>
      <c r="M35" s="89">
        <v>0</v>
      </c>
      <c r="N35" s="214" t="s">
        <v>408</v>
      </c>
      <c r="O35" s="213" t="s">
        <v>409</v>
      </c>
      <c r="P35" s="214" t="s">
        <v>344</v>
      </c>
      <c r="Q35" s="215">
        <v>3004</v>
      </c>
      <c r="R35" s="215" t="s">
        <v>410</v>
      </c>
      <c r="S35" s="9"/>
      <c r="T35" s="14"/>
    </row>
    <row r="36" spans="1:20" ht="12.75">
      <c r="A36" s="77">
        <v>78</v>
      </c>
      <c r="B36" s="212" t="s">
        <v>130</v>
      </c>
      <c r="C36" s="3">
        <v>41745</v>
      </c>
      <c r="D36" s="2"/>
      <c r="E36" s="4">
        <v>30.18</v>
      </c>
      <c r="F36" s="4"/>
      <c r="G36" s="2"/>
      <c r="H36" s="4">
        <v>18892690</v>
      </c>
      <c r="I36" s="4">
        <v>188927</v>
      </c>
      <c r="J36" s="213" t="s">
        <v>64</v>
      </c>
      <c r="K36" s="89">
        <v>1</v>
      </c>
      <c r="L36" s="89">
        <v>1</v>
      </c>
      <c r="M36" s="89">
        <v>0</v>
      </c>
      <c r="N36" s="214" t="s">
        <v>59</v>
      </c>
      <c r="O36" s="213" t="s">
        <v>419</v>
      </c>
      <c r="P36" s="214" t="s">
        <v>61</v>
      </c>
      <c r="Q36" s="215" t="s">
        <v>420</v>
      </c>
      <c r="R36" s="215" t="s">
        <v>63</v>
      </c>
      <c r="S36" s="9"/>
      <c r="T36" s="14"/>
    </row>
    <row r="37" spans="1:20" ht="12.75">
      <c r="A37" s="77">
        <v>79</v>
      </c>
      <c r="B37" s="212" t="s">
        <v>130</v>
      </c>
      <c r="C37" s="250">
        <v>41745</v>
      </c>
      <c r="D37" s="212"/>
      <c r="E37" s="4">
        <v>14.31</v>
      </c>
      <c r="F37" s="4">
        <v>682.5</v>
      </c>
      <c r="G37" s="2"/>
      <c r="H37" s="4">
        <v>2112666</v>
      </c>
      <c r="I37" s="4">
        <v>20853</v>
      </c>
      <c r="J37" s="213" t="s">
        <v>140</v>
      </c>
      <c r="K37" s="89">
        <v>2</v>
      </c>
      <c r="L37" s="89">
        <v>1</v>
      </c>
      <c r="M37" s="89">
        <v>0</v>
      </c>
      <c r="N37" s="214" t="s">
        <v>421</v>
      </c>
      <c r="O37" s="213" t="s">
        <v>422</v>
      </c>
      <c r="P37" s="214" t="s">
        <v>403</v>
      </c>
      <c r="Q37" s="215">
        <v>445</v>
      </c>
      <c r="R37" s="215" t="s">
        <v>423</v>
      </c>
      <c r="S37" s="9"/>
      <c r="T37" s="14"/>
    </row>
    <row r="38" spans="1:20" ht="12.75">
      <c r="A38" s="77">
        <v>88</v>
      </c>
      <c r="B38" s="212" t="s">
        <v>139</v>
      </c>
      <c r="C38" s="3">
        <v>41754</v>
      </c>
      <c r="D38" s="2"/>
      <c r="E38" s="4">
        <v>58.91</v>
      </c>
      <c r="F38" s="4"/>
      <c r="G38" s="2"/>
      <c r="H38" s="4">
        <v>13711583</v>
      </c>
      <c r="I38" s="4">
        <v>203174</v>
      </c>
      <c r="J38" s="213" t="s">
        <v>74</v>
      </c>
      <c r="K38" s="89">
        <v>1</v>
      </c>
      <c r="L38" s="89">
        <v>1</v>
      </c>
      <c r="M38" s="89">
        <v>0</v>
      </c>
      <c r="N38" s="214" t="s">
        <v>435</v>
      </c>
      <c r="O38" s="213" t="s">
        <v>436</v>
      </c>
      <c r="P38" s="214" t="s">
        <v>437</v>
      </c>
      <c r="Q38" s="215">
        <v>105</v>
      </c>
      <c r="R38" s="215" t="s">
        <v>438</v>
      </c>
      <c r="S38" s="9"/>
      <c r="T38" s="14"/>
    </row>
    <row r="39" spans="1:20" ht="12.75">
      <c r="A39" s="77">
        <v>89</v>
      </c>
      <c r="B39" s="212" t="s">
        <v>130</v>
      </c>
      <c r="C39" s="3">
        <v>41754</v>
      </c>
      <c r="D39" s="2"/>
      <c r="E39" s="4">
        <v>0</v>
      </c>
      <c r="F39" s="4"/>
      <c r="G39" s="2"/>
      <c r="H39" s="4">
        <v>4165000</v>
      </c>
      <c r="I39" s="4">
        <v>41650</v>
      </c>
      <c r="J39" s="213" t="s">
        <v>140</v>
      </c>
      <c r="K39" s="89">
        <v>1</v>
      </c>
      <c r="L39" s="89">
        <v>1</v>
      </c>
      <c r="M39" s="89">
        <v>0</v>
      </c>
      <c r="N39" s="214" t="s">
        <v>439</v>
      </c>
      <c r="O39" s="213" t="s">
        <v>440</v>
      </c>
      <c r="P39" s="214" t="s">
        <v>119</v>
      </c>
      <c r="Q39" s="215">
        <v>5669</v>
      </c>
      <c r="R39" s="215" t="s">
        <v>441</v>
      </c>
      <c r="S39" s="9"/>
      <c r="T39" s="14"/>
    </row>
    <row r="40" spans="1:20" ht="12.75">
      <c r="A40" s="77">
        <v>90</v>
      </c>
      <c r="B40" s="212" t="s">
        <v>130</v>
      </c>
      <c r="C40" s="3">
        <v>41754</v>
      </c>
      <c r="D40" s="2"/>
      <c r="E40" s="4">
        <v>85.91</v>
      </c>
      <c r="F40" s="4"/>
      <c r="G40" s="2"/>
      <c r="H40" s="4">
        <v>1290000</v>
      </c>
      <c r="I40" s="4">
        <v>12290</v>
      </c>
      <c r="J40" s="213" t="s">
        <v>74</v>
      </c>
      <c r="K40" s="89">
        <v>1</v>
      </c>
      <c r="L40" s="89">
        <v>1</v>
      </c>
      <c r="M40" s="89">
        <v>0</v>
      </c>
      <c r="N40" s="214" t="s">
        <v>442</v>
      </c>
      <c r="O40" s="213" t="s">
        <v>443</v>
      </c>
      <c r="P40" s="214" t="s">
        <v>444</v>
      </c>
      <c r="Q40" s="215">
        <v>1522</v>
      </c>
      <c r="R40" s="215" t="s">
        <v>445</v>
      </c>
      <c r="S40" s="9"/>
      <c r="T40" s="14"/>
    </row>
    <row r="41" spans="1:20" ht="12.75">
      <c r="A41" s="77">
        <v>91</v>
      </c>
      <c r="B41" s="212" t="s">
        <v>130</v>
      </c>
      <c r="C41" s="3">
        <v>41754</v>
      </c>
      <c r="D41" s="2"/>
      <c r="E41" s="4">
        <v>85.91</v>
      </c>
      <c r="F41" s="4"/>
      <c r="G41" s="2"/>
      <c r="H41" s="4">
        <v>1270000</v>
      </c>
      <c r="I41" s="4">
        <v>12270</v>
      </c>
      <c r="J41" s="213" t="s">
        <v>74</v>
      </c>
      <c r="K41" s="89">
        <v>1</v>
      </c>
      <c r="L41" s="89">
        <v>1</v>
      </c>
      <c r="M41" s="89">
        <v>0</v>
      </c>
      <c r="N41" s="214" t="s">
        <v>446</v>
      </c>
      <c r="O41" s="213" t="s">
        <v>447</v>
      </c>
      <c r="P41" s="214" t="s">
        <v>444</v>
      </c>
      <c r="Q41" s="215">
        <v>1828</v>
      </c>
      <c r="R41" s="215" t="s">
        <v>448</v>
      </c>
      <c r="S41" s="9"/>
      <c r="T41" s="14"/>
    </row>
    <row r="42" spans="1:20" ht="12.75">
      <c r="A42" s="77">
        <v>93</v>
      </c>
      <c r="B42" s="212" t="s">
        <v>139</v>
      </c>
      <c r="C42" s="3">
        <v>41759</v>
      </c>
      <c r="D42" s="2"/>
      <c r="E42" s="4">
        <v>12.93</v>
      </c>
      <c r="F42" s="4">
        <v>300</v>
      </c>
      <c r="G42" s="2"/>
      <c r="H42" s="4">
        <v>1402259</v>
      </c>
      <c r="I42" s="4">
        <v>21034</v>
      </c>
      <c r="J42" s="213" t="s">
        <v>74</v>
      </c>
      <c r="K42" s="89">
        <v>1</v>
      </c>
      <c r="L42" s="89">
        <v>1</v>
      </c>
      <c r="M42" s="89">
        <v>0</v>
      </c>
      <c r="N42" s="214" t="s">
        <v>449</v>
      </c>
      <c r="O42" s="213" t="s">
        <v>450</v>
      </c>
      <c r="P42" s="214" t="s">
        <v>451</v>
      </c>
      <c r="Q42" s="215">
        <v>522</v>
      </c>
      <c r="R42" s="215" t="s">
        <v>452</v>
      </c>
      <c r="S42" s="9"/>
      <c r="T42" s="14"/>
    </row>
    <row r="43" spans="1:20" ht="12.75">
      <c r="A43" s="77">
        <v>94</v>
      </c>
      <c r="B43" s="212" t="s">
        <v>139</v>
      </c>
      <c r="C43" s="3">
        <v>41759</v>
      </c>
      <c r="D43" s="2"/>
      <c r="E43" s="4">
        <v>18.03</v>
      </c>
      <c r="F43" s="4">
        <v>234</v>
      </c>
      <c r="G43" s="2"/>
      <c r="H43" s="4">
        <v>3772726</v>
      </c>
      <c r="I43" s="4">
        <v>51591</v>
      </c>
      <c r="J43" s="213" t="s">
        <v>453</v>
      </c>
      <c r="K43" s="89">
        <v>0</v>
      </c>
      <c r="L43" s="89">
        <v>1</v>
      </c>
      <c r="M43" s="89">
        <v>0</v>
      </c>
      <c r="N43" s="214" t="s">
        <v>454</v>
      </c>
      <c r="O43" s="213" t="s">
        <v>137</v>
      </c>
      <c r="P43" s="214" t="s">
        <v>444</v>
      </c>
      <c r="Q43" s="215">
        <v>2439</v>
      </c>
      <c r="R43" s="215" t="s">
        <v>455</v>
      </c>
      <c r="S43" s="9"/>
      <c r="T43" s="14"/>
    </row>
    <row r="44" spans="1:20" ht="12.75">
      <c r="A44" s="77">
        <v>95</v>
      </c>
      <c r="B44" s="212" t="s">
        <v>139</v>
      </c>
      <c r="C44" s="3">
        <v>41759</v>
      </c>
      <c r="D44" s="2"/>
      <c r="E44" s="4">
        <v>22.67</v>
      </c>
      <c r="F44" s="4">
        <v>214.65</v>
      </c>
      <c r="G44" s="2"/>
      <c r="H44" s="4">
        <v>45847</v>
      </c>
      <c r="I44" s="4">
        <v>45847</v>
      </c>
      <c r="J44" s="213" t="s">
        <v>74</v>
      </c>
      <c r="K44" s="89">
        <v>0</v>
      </c>
      <c r="L44" s="89">
        <v>1</v>
      </c>
      <c r="M44" s="89">
        <v>0</v>
      </c>
      <c r="N44" s="214" t="s">
        <v>456</v>
      </c>
      <c r="O44" s="213" t="s">
        <v>457</v>
      </c>
      <c r="P44" s="214" t="s">
        <v>458</v>
      </c>
      <c r="Q44" s="263" t="s">
        <v>459</v>
      </c>
      <c r="R44" s="215" t="s">
        <v>460</v>
      </c>
      <c r="S44" s="9"/>
      <c r="T44" s="14"/>
    </row>
    <row r="45" spans="1:20" ht="12.75">
      <c r="A45" s="77">
        <v>99</v>
      </c>
      <c r="B45" s="212" t="s">
        <v>139</v>
      </c>
      <c r="C45" s="3">
        <v>41767</v>
      </c>
      <c r="D45" s="2"/>
      <c r="E45" s="4">
        <v>114.27</v>
      </c>
      <c r="F45" s="4"/>
      <c r="G45" s="2"/>
      <c r="H45" s="4">
        <v>548722</v>
      </c>
      <c r="I45" s="4">
        <v>548722</v>
      </c>
      <c r="J45" s="213" t="s">
        <v>411</v>
      </c>
      <c r="K45" s="89">
        <v>0</v>
      </c>
      <c r="L45" s="89">
        <v>1</v>
      </c>
      <c r="M45" s="89">
        <v>0</v>
      </c>
      <c r="N45" s="214" t="s">
        <v>546</v>
      </c>
      <c r="O45" s="213" t="s">
        <v>547</v>
      </c>
      <c r="P45" s="214" t="s">
        <v>61</v>
      </c>
      <c r="Q45" s="263" t="s">
        <v>548</v>
      </c>
      <c r="R45" s="215" t="s">
        <v>549</v>
      </c>
      <c r="S45" s="9"/>
      <c r="T45" s="14"/>
    </row>
    <row r="46" spans="1:20" ht="12.75">
      <c r="A46" s="77">
        <v>101</v>
      </c>
      <c r="B46" s="212" t="s">
        <v>139</v>
      </c>
      <c r="C46" s="3">
        <v>41768</v>
      </c>
      <c r="D46" s="2"/>
      <c r="E46" s="4">
        <v>49.51</v>
      </c>
      <c r="F46" s="4">
        <v>490.5</v>
      </c>
      <c r="G46" s="2"/>
      <c r="H46" s="4">
        <v>292012</v>
      </c>
      <c r="I46" s="4">
        <v>292012</v>
      </c>
      <c r="J46" s="213" t="s">
        <v>74</v>
      </c>
      <c r="K46" s="89">
        <v>0</v>
      </c>
      <c r="L46" s="89">
        <v>1</v>
      </c>
      <c r="M46" s="89">
        <v>0</v>
      </c>
      <c r="N46" s="214" t="s">
        <v>553</v>
      </c>
      <c r="O46" s="213" t="s">
        <v>554</v>
      </c>
      <c r="P46" s="214" t="s">
        <v>211</v>
      </c>
      <c r="Q46" s="263" t="s">
        <v>555</v>
      </c>
      <c r="R46" s="215" t="s">
        <v>556</v>
      </c>
      <c r="S46" s="9"/>
      <c r="T46" s="14"/>
    </row>
    <row r="47" spans="1:20" ht="12.75">
      <c r="A47" s="77">
        <v>105</v>
      </c>
      <c r="B47" s="212" t="s">
        <v>139</v>
      </c>
      <c r="C47" s="3">
        <v>41773</v>
      </c>
      <c r="D47" s="2"/>
      <c r="E47" s="4">
        <v>71.48</v>
      </c>
      <c r="F47" s="4"/>
      <c r="G47" s="2"/>
      <c r="H47" s="4">
        <v>11606520</v>
      </c>
      <c r="I47" s="4">
        <v>171027</v>
      </c>
      <c r="J47" s="213" t="s">
        <v>140</v>
      </c>
      <c r="K47" s="89">
        <v>0</v>
      </c>
      <c r="L47" s="89">
        <v>1</v>
      </c>
      <c r="M47" s="89">
        <v>0</v>
      </c>
      <c r="N47" s="214" t="s">
        <v>569</v>
      </c>
      <c r="O47" s="213" t="s">
        <v>570</v>
      </c>
      <c r="P47" s="214" t="s">
        <v>571</v>
      </c>
      <c r="Q47" s="263" t="s">
        <v>572</v>
      </c>
      <c r="R47" s="215" t="s">
        <v>573</v>
      </c>
      <c r="S47" s="9"/>
      <c r="T47" s="14"/>
    </row>
    <row r="48" spans="1:20" ht="12.75">
      <c r="A48" s="77">
        <v>114</v>
      </c>
      <c r="B48" s="212" t="s">
        <v>139</v>
      </c>
      <c r="C48" s="3">
        <v>41785</v>
      </c>
      <c r="D48" s="2"/>
      <c r="E48" s="4">
        <v>29.65</v>
      </c>
      <c r="F48" s="4">
        <v>509.06</v>
      </c>
      <c r="G48" s="2"/>
      <c r="H48" s="4">
        <v>143867</v>
      </c>
      <c r="I48" s="4">
        <v>143867</v>
      </c>
      <c r="J48" s="213" t="s">
        <v>74</v>
      </c>
      <c r="K48" s="89">
        <v>2</v>
      </c>
      <c r="L48" s="89">
        <v>1</v>
      </c>
      <c r="M48" s="89">
        <v>0</v>
      </c>
      <c r="N48" s="214" t="s">
        <v>600</v>
      </c>
      <c r="O48" s="213" t="s">
        <v>601</v>
      </c>
      <c r="P48" s="214" t="s">
        <v>602</v>
      </c>
      <c r="Q48" s="263" t="s">
        <v>603</v>
      </c>
      <c r="R48" s="215" t="s">
        <v>604</v>
      </c>
      <c r="S48" s="9"/>
      <c r="T48" s="14"/>
    </row>
    <row r="49" spans="1:20" ht="12.75">
      <c r="A49" s="77">
        <v>118</v>
      </c>
      <c r="B49" s="212" t="s">
        <v>130</v>
      </c>
      <c r="C49" s="3">
        <v>41792</v>
      </c>
      <c r="D49" s="2"/>
      <c r="E49" s="4">
        <v>0</v>
      </c>
      <c r="F49" s="4"/>
      <c r="G49" s="2"/>
      <c r="H49" s="4">
        <v>44458</v>
      </c>
      <c r="I49" s="4">
        <v>4445835</v>
      </c>
      <c r="J49" s="213" t="s">
        <v>64</v>
      </c>
      <c r="K49" s="89">
        <v>0</v>
      </c>
      <c r="L49" s="89">
        <v>1</v>
      </c>
      <c r="M49" s="89">
        <v>0</v>
      </c>
      <c r="N49" s="214" t="s">
        <v>663</v>
      </c>
      <c r="O49" s="213" t="s">
        <v>664</v>
      </c>
      <c r="P49" s="214" t="s">
        <v>665</v>
      </c>
      <c r="Q49" s="263" t="s">
        <v>666</v>
      </c>
      <c r="R49" s="215" t="s">
        <v>667</v>
      </c>
      <c r="S49" s="9"/>
      <c r="T49" s="14"/>
    </row>
    <row r="50" spans="1:20" ht="12.75">
      <c r="A50" s="77">
        <v>120</v>
      </c>
      <c r="B50" s="212" t="s">
        <v>139</v>
      </c>
      <c r="C50" s="3">
        <v>41792</v>
      </c>
      <c r="D50" s="2"/>
      <c r="E50" s="4">
        <v>15.3</v>
      </c>
      <c r="F50" s="4">
        <v>495.9</v>
      </c>
      <c r="G50" s="2"/>
      <c r="H50" s="4">
        <v>118895</v>
      </c>
      <c r="I50" s="4">
        <v>35293</v>
      </c>
      <c r="J50" s="213" t="s">
        <v>116</v>
      </c>
      <c r="K50" s="89">
        <v>1</v>
      </c>
      <c r="L50" s="89">
        <v>0</v>
      </c>
      <c r="M50" s="89">
        <v>0</v>
      </c>
      <c r="N50" s="214" t="s">
        <v>668</v>
      </c>
      <c r="O50" s="213" t="s">
        <v>669</v>
      </c>
      <c r="P50" s="214" t="s">
        <v>399</v>
      </c>
      <c r="Q50" s="263" t="s">
        <v>670</v>
      </c>
      <c r="R50" s="215" t="s">
        <v>671</v>
      </c>
      <c r="S50" s="9"/>
      <c r="T50" s="14"/>
    </row>
    <row r="51" spans="1:20" ht="12.75">
      <c r="A51" s="77">
        <v>126</v>
      </c>
      <c r="B51" s="212" t="s">
        <v>130</v>
      </c>
      <c r="C51" s="3">
        <v>41799</v>
      </c>
      <c r="D51" s="2"/>
      <c r="E51" s="4">
        <v>0</v>
      </c>
      <c r="F51" s="4"/>
      <c r="G51" s="2"/>
      <c r="H51" s="4">
        <v>15350000</v>
      </c>
      <c r="I51" s="4">
        <v>153500</v>
      </c>
      <c r="J51" s="213" t="s">
        <v>694</v>
      </c>
      <c r="K51" s="89">
        <v>0</v>
      </c>
      <c r="L51" s="89">
        <v>0</v>
      </c>
      <c r="M51" s="89">
        <v>0</v>
      </c>
      <c r="N51" s="214" t="s">
        <v>695</v>
      </c>
      <c r="O51" s="213" t="s">
        <v>696</v>
      </c>
      <c r="P51" s="214" t="s">
        <v>697</v>
      </c>
      <c r="Q51" s="263" t="s">
        <v>698</v>
      </c>
      <c r="R51" s="215" t="s">
        <v>699</v>
      </c>
      <c r="S51" s="9"/>
      <c r="T51" s="14"/>
    </row>
    <row r="52" spans="1:20" ht="12.75">
      <c r="A52" s="77">
        <v>127</v>
      </c>
      <c r="B52" s="212" t="s">
        <v>130</v>
      </c>
      <c r="C52" s="3">
        <v>41802</v>
      </c>
      <c r="D52" s="2"/>
      <c r="E52" s="4">
        <v>0</v>
      </c>
      <c r="F52" s="4"/>
      <c r="G52" s="2"/>
      <c r="H52" s="4">
        <v>2500000</v>
      </c>
      <c r="I52" s="4">
        <v>22500</v>
      </c>
      <c r="J52" s="213" t="s">
        <v>140</v>
      </c>
      <c r="K52" s="89">
        <v>2</v>
      </c>
      <c r="L52" s="89">
        <v>0</v>
      </c>
      <c r="M52" s="89">
        <v>0</v>
      </c>
      <c r="N52" s="214" t="s">
        <v>700</v>
      </c>
      <c r="O52" s="213" t="s">
        <v>701</v>
      </c>
      <c r="P52" s="214" t="s">
        <v>55</v>
      </c>
      <c r="Q52" s="263" t="s">
        <v>702</v>
      </c>
      <c r="R52" s="215" t="s">
        <v>703</v>
      </c>
      <c r="S52" s="9"/>
      <c r="T52" s="14"/>
    </row>
    <row r="53" spans="1:20" ht="12.75">
      <c r="A53" s="77">
        <v>129</v>
      </c>
      <c r="B53" s="212" t="s">
        <v>139</v>
      </c>
      <c r="C53" s="3">
        <v>41802</v>
      </c>
      <c r="D53" s="2"/>
      <c r="E53" s="4">
        <v>63.45</v>
      </c>
      <c r="F53" s="4"/>
      <c r="G53" s="2"/>
      <c r="H53" s="4">
        <v>7052125</v>
      </c>
      <c r="I53" s="4">
        <v>177808</v>
      </c>
      <c r="J53" s="272" t="s">
        <v>116</v>
      </c>
      <c r="K53" s="89">
        <v>0</v>
      </c>
      <c r="L53" s="89">
        <v>1</v>
      </c>
      <c r="M53" s="89">
        <v>0</v>
      </c>
      <c r="N53" s="214" t="s">
        <v>707</v>
      </c>
      <c r="O53" s="213" t="s">
        <v>708</v>
      </c>
      <c r="P53" s="214" t="s">
        <v>709</v>
      </c>
      <c r="Q53" s="263" t="s">
        <v>710</v>
      </c>
      <c r="R53" s="215" t="s">
        <v>711</v>
      </c>
      <c r="S53" s="9"/>
      <c r="T53" s="14"/>
    </row>
    <row r="54" spans="1:20" ht="12.75">
      <c r="A54" s="77">
        <v>130</v>
      </c>
      <c r="B54" s="212" t="s">
        <v>130</v>
      </c>
      <c r="C54" s="3">
        <v>41802</v>
      </c>
      <c r="D54" s="2"/>
      <c r="E54" s="4"/>
      <c r="F54" s="4"/>
      <c r="G54" s="2"/>
      <c r="H54" s="4">
        <v>2381897</v>
      </c>
      <c r="I54" s="4">
        <v>104290</v>
      </c>
      <c r="J54" s="272" t="s">
        <v>116</v>
      </c>
      <c r="K54" s="89">
        <v>0</v>
      </c>
      <c r="L54" s="89">
        <v>1</v>
      </c>
      <c r="M54" s="89">
        <v>0</v>
      </c>
      <c r="N54" s="214" t="s">
        <v>712</v>
      </c>
      <c r="O54" s="213" t="s">
        <v>713</v>
      </c>
      <c r="P54" s="214" t="s">
        <v>714</v>
      </c>
      <c r="Q54" s="263" t="s">
        <v>715</v>
      </c>
      <c r="R54" s="215" t="s">
        <v>716</v>
      </c>
      <c r="S54" s="9"/>
      <c r="T54" s="14"/>
    </row>
    <row r="55" spans="1:20" ht="12.75">
      <c r="A55" s="77">
        <v>134</v>
      </c>
      <c r="B55" s="212" t="s">
        <v>139</v>
      </c>
      <c r="C55" s="3">
        <v>41807</v>
      </c>
      <c r="D55" s="2"/>
      <c r="E55" s="4">
        <v>45.25</v>
      </c>
      <c r="F55" s="4"/>
      <c r="G55" s="2"/>
      <c r="H55" s="4">
        <v>4969672</v>
      </c>
      <c r="I55" s="4">
        <v>63465</v>
      </c>
      <c r="J55" s="213" t="s">
        <v>64</v>
      </c>
      <c r="K55" s="89">
        <v>1</v>
      </c>
      <c r="L55" s="89">
        <v>1</v>
      </c>
      <c r="M55" s="89">
        <v>0</v>
      </c>
      <c r="N55" s="214" t="s">
        <v>726</v>
      </c>
      <c r="O55" s="213" t="s">
        <v>127</v>
      </c>
      <c r="P55" s="214" t="s">
        <v>727</v>
      </c>
      <c r="Q55" s="263" t="s">
        <v>728</v>
      </c>
      <c r="R55" s="215" t="s">
        <v>729</v>
      </c>
      <c r="S55" s="9"/>
      <c r="T55" s="14"/>
    </row>
    <row r="56" spans="1:20" ht="12.75">
      <c r="A56" s="77">
        <v>135</v>
      </c>
      <c r="B56" s="212" t="s">
        <v>139</v>
      </c>
      <c r="C56" s="3">
        <v>41813</v>
      </c>
      <c r="D56" s="2"/>
      <c r="E56" s="4">
        <v>5.32</v>
      </c>
      <c r="F56" s="4"/>
      <c r="G56" s="2"/>
      <c r="H56" s="4">
        <v>34818131</v>
      </c>
      <c r="I56" s="4">
        <v>351060</v>
      </c>
      <c r="J56" s="213" t="s">
        <v>730</v>
      </c>
      <c r="K56" s="89">
        <v>0</v>
      </c>
      <c r="L56" s="89">
        <v>0</v>
      </c>
      <c r="M56" s="89">
        <v>0</v>
      </c>
      <c r="N56" s="214" t="s">
        <v>731</v>
      </c>
      <c r="O56" s="213" t="s">
        <v>732</v>
      </c>
      <c r="P56" s="214" t="s">
        <v>733</v>
      </c>
      <c r="Q56" s="263" t="s">
        <v>734</v>
      </c>
      <c r="R56" s="215" t="s">
        <v>735</v>
      </c>
      <c r="S56" s="9"/>
      <c r="T56" s="14"/>
    </row>
    <row r="57" spans="1:20" ht="12.75">
      <c r="A57" s="77">
        <v>144</v>
      </c>
      <c r="B57" s="212" t="s">
        <v>139</v>
      </c>
      <c r="C57" s="3">
        <v>41823</v>
      </c>
      <c r="D57" s="2"/>
      <c r="E57" s="4">
        <v>43.52</v>
      </c>
      <c r="F57" s="4"/>
      <c r="G57" s="2"/>
      <c r="H57" s="4">
        <v>4779671</v>
      </c>
      <c r="I57" s="4">
        <v>71695</v>
      </c>
      <c r="J57" s="213" t="s">
        <v>140</v>
      </c>
      <c r="K57" s="89">
        <v>0</v>
      </c>
      <c r="L57" s="89">
        <v>1</v>
      </c>
      <c r="M57" s="89">
        <v>0</v>
      </c>
      <c r="N57" s="214" t="s">
        <v>843</v>
      </c>
      <c r="O57" s="213" t="s">
        <v>844</v>
      </c>
      <c r="P57" s="214" t="s">
        <v>845</v>
      </c>
      <c r="Q57" s="263" t="s">
        <v>846</v>
      </c>
      <c r="R57" s="215" t="s">
        <v>847</v>
      </c>
      <c r="S57" s="9"/>
      <c r="T57" s="14"/>
    </row>
    <row r="58" spans="1:20" ht="12.75">
      <c r="A58" s="77">
        <v>145</v>
      </c>
      <c r="B58" s="212" t="s">
        <v>130</v>
      </c>
      <c r="C58" s="3">
        <v>41823</v>
      </c>
      <c r="D58" s="2"/>
      <c r="E58" s="4"/>
      <c r="F58" s="4"/>
      <c r="G58" s="2"/>
      <c r="H58" s="4">
        <v>10578933</v>
      </c>
      <c r="I58" s="4">
        <v>105789</v>
      </c>
      <c r="J58" s="213" t="s">
        <v>140</v>
      </c>
      <c r="K58" s="89">
        <v>0</v>
      </c>
      <c r="L58" s="89">
        <v>1</v>
      </c>
      <c r="M58" s="89">
        <v>0</v>
      </c>
      <c r="N58" s="214" t="s">
        <v>848</v>
      </c>
      <c r="O58" s="213" t="s">
        <v>849</v>
      </c>
      <c r="P58" s="214" t="s">
        <v>96</v>
      </c>
      <c r="Q58" s="263" t="s">
        <v>850</v>
      </c>
      <c r="R58" s="407">
        <v>1286752</v>
      </c>
      <c r="S58" s="9"/>
      <c r="T58" s="14"/>
    </row>
    <row r="59" spans="1:20" ht="12.75">
      <c r="A59" s="77">
        <v>147</v>
      </c>
      <c r="B59" s="212" t="s">
        <v>139</v>
      </c>
      <c r="C59" s="3">
        <v>41823</v>
      </c>
      <c r="D59" s="2"/>
      <c r="E59" s="4">
        <v>27.87</v>
      </c>
      <c r="F59" s="4"/>
      <c r="G59" s="2"/>
      <c r="H59" s="4">
        <v>2299777</v>
      </c>
      <c r="I59" s="4">
        <v>34497</v>
      </c>
      <c r="J59" s="213" t="s">
        <v>855</v>
      </c>
      <c r="K59" s="89">
        <v>0</v>
      </c>
      <c r="L59" s="89">
        <v>1</v>
      </c>
      <c r="M59" s="89">
        <v>0</v>
      </c>
      <c r="N59" s="214" t="s">
        <v>856</v>
      </c>
      <c r="O59" s="213" t="s">
        <v>857</v>
      </c>
      <c r="P59" s="214" t="s">
        <v>284</v>
      </c>
      <c r="Q59" s="263" t="s">
        <v>858</v>
      </c>
      <c r="R59" s="215" t="s">
        <v>859</v>
      </c>
      <c r="S59" s="9"/>
      <c r="T59" s="14"/>
    </row>
    <row r="60" spans="1:20" ht="12.75">
      <c r="A60" s="77">
        <v>148</v>
      </c>
      <c r="B60" s="212" t="s">
        <v>139</v>
      </c>
      <c r="C60" s="3">
        <v>41823</v>
      </c>
      <c r="D60" s="2"/>
      <c r="E60" s="4">
        <v>9.45</v>
      </c>
      <c r="F60" s="4"/>
      <c r="G60" s="2"/>
      <c r="H60" s="4">
        <v>1453259</v>
      </c>
      <c r="I60" s="4">
        <v>21799</v>
      </c>
      <c r="J60" s="213" t="s">
        <v>140</v>
      </c>
      <c r="K60" s="89">
        <v>0</v>
      </c>
      <c r="L60" s="89">
        <v>1</v>
      </c>
      <c r="M60" s="89">
        <v>0</v>
      </c>
      <c r="N60" s="214" t="s">
        <v>860</v>
      </c>
      <c r="O60" s="213" t="s">
        <v>861</v>
      </c>
      <c r="P60" s="214" t="s">
        <v>862</v>
      </c>
      <c r="Q60" s="263" t="s">
        <v>863</v>
      </c>
      <c r="R60" s="215" t="s">
        <v>864</v>
      </c>
      <c r="S60" s="9"/>
      <c r="T60" s="14"/>
    </row>
    <row r="61" spans="1:20" ht="12.75">
      <c r="A61" s="77">
        <v>153</v>
      </c>
      <c r="B61" s="212" t="s">
        <v>130</v>
      </c>
      <c r="C61" s="3">
        <v>41824</v>
      </c>
      <c r="D61" s="2"/>
      <c r="E61" s="4"/>
      <c r="F61" s="4"/>
      <c r="G61" s="2"/>
      <c r="H61" s="4">
        <v>9792593</v>
      </c>
      <c r="I61" s="4">
        <v>97926</v>
      </c>
      <c r="J61" s="213" t="s">
        <v>140</v>
      </c>
      <c r="K61" s="89">
        <v>0</v>
      </c>
      <c r="L61" s="89">
        <v>1</v>
      </c>
      <c r="M61" s="89">
        <v>0</v>
      </c>
      <c r="N61" s="214" t="s">
        <v>881</v>
      </c>
      <c r="O61" s="213" t="s">
        <v>882</v>
      </c>
      <c r="P61" s="214" t="s">
        <v>207</v>
      </c>
      <c r="Q61" s="263" t="s">
        <v>883</v>
      </c>
      <c r="R61" s="215" t="s">
        <v>884</v>
      </c>
      <c r="S61" s="9"/>
      <c r="T61" s="14"/>
    </row>
    <row r="62" spans="1:20" ht="12.75">
      <c r="A62" s="77">
        <v>154</v>
      </c>
      <c r="B62" s="212" t="s">
        <v>139</v>
      </c>
      <c r="C62" s="3">
        <v>41824</v>
      </c>
      <c r="D62" s="2"/>
      <c r="E62" s="4">
        <v>46.38</v>
      </c>
      <c r="F62" s="4"/>
      <c r="G62" s="2"/>
      <c r="H62" s="4">
        <v>6280059</v>
      </c>
      <c r="I62" s="4">
        <v>88270</v>
      </c>
      <c r="J62" s="213" t="s">
        <v>865</v>
      </c>
      <c r="K62" s="89">
        <v>0</v>
      </c>
      <c r="L62" s="89">
        <v>1</v>
      </c>
      <c r="M62" s="89">
        <v>0</v>
      </c>
      <c r="N62" s="214" t="s">
        <v>885</v>
      </c>
      <c r="O62" s="213" t="s">
        <v>886</v>
      </c>
      <c r="P62" s="214" t="s">
        <v>257</v>
      </c>
      <c r="Q62" s="263" t="s">
        <v>887</v>
      </c>
      <c r="R62" s="215" t="s">
        <v>888</v>
      </c>
      <c r="S62" s="9"/>
      <c r="T62" s="14"/>
    </row>
    <row r="63" spans="1:20" ht="12.75">
      <c r="A63" s="77">
        <v>157</v>
      </c>
      <c r="B63" s="212" t="s">
        <v>130</v>
      </c>
      <c r="C63" s="3">
        <v>41827</v>
      </c>
      <c r="D63" s="2"/>
      <c r="E63" s="4">
        <v>44.03</v>
      </c>
      <c r="F63" s="4"/>
      <c r="G63" s="2"/>
      <c r="H63" s="4">
        <v>2016700</v>
      </c>
      <c r="I63" s="4">
        <v>104271</v>
      </c>
      <c r="J63" s="213" t="s">
        <v>527</v>
      </c>
      <c r="K63" s="89">
        <v>0</v>
      </c>
      <c r="L63" s="89">
        <v>1</v>
      </c>
      <c r="M63" s="89">
        <v>0</v>
      </c>
      <c r="N63" s="214" t="s">
        <v>897</v>
      </c>
      <c r="O63" s="213" t="s">
        <v>898</v>
      </c>
      <c r="P63" s="214" t="s">
        <v>224</v>
      </c>
      <c r="Q63" s="263" t="s">
        <v>899</v>
      </c>
      <c r="R63" s="215" t="s">
        <v>900</v>
      </c>
      <c r="S63" s="9"/>
      <c r="T63" s="14"/>
    </row>
    <row r="64" spans="1:20" ht="12.75">
      <c r="A64" s="77">
        <v>161</v>
      </c>
      <c r="B64" s="212" t="s">
        <v>139</v>
      </c>
      <c r="C64" s="3">
        <v>41834</v>
      </c>
      <c r="D64" s="2"/>
      <c r="E64" s="4"/>
      <c r="F64" s="4"/>
      <c r="G64" s="2"/>
      <c r="H64" s="4">
        <v>20278000</v>
      </c>
      <c r="I64" s="4">
        <v>202780</v>
      </c>
      <c r="J64" s="213" t="s">
        <v>64</v>
      </c>
      <c r="K64" s="89">
        <v>0</v>
      </c>
      <c r="L64" s="89">
        <v>1</v>
      </c>
      <c r="M64" s="89">
        <v>0</v>
      </c>
      <c r="N64" s="214" t="s">
        <v>905</v>
      </c>
      <c r="O64" s="213" t="s">
        <v>341</v>
      </c>
      <c r="P64" s="214" t="s">
        <v>906</v>
      </c>
      <c r="Q64" s="263" t="s">
        <v>907</v>
      </c>
      <c r="R64" s="215" t="s">
        <v>908</v>
      </c>
      <c r="S64" s="9"/>
      <c r="T64" s="14"/>
    </row>
    <row r="65" spans="1:20" ht="12.75">
      <c r="A65" s="77">
        <v>163</v>
      </c>
      <c r="B65" s="212" t="s">
        <v>139</v>
      </c>
      <c r="C65" s="3">
        <v>41838</v>
      </c>
      <c r="D65" s="2"/>
      <c r="E65" s="4">
        <v>27.48</v>
      </c>
      <c r="F65" s="4"/>
      <c r="G65" s="2"/>
      <c r="H65" s="4">
        <v>3348046</v>
      </c>
      <c r="I65" s="4">
        <v>127852</v>
      </c>
      <c r="J65" s="213" t="s">
        <v>865</v>
      </c>
      <c r="K65" s="89">
        <v>0</v>
      </c>
      <c r="L65" s="89">
        <v>1</v>
      </c>
      <c r="M65" s="89">
        <v>0</v>
      </c>
      <c r="N65" s="214" t="s">
        <v>913</v>
      </c>
      <c r="O65" s="213" t="s">
        <v>914</v>
      </c>
      <c r="P65" s="214" t="s">
        <v>915</v>
      </c>
      <c r="Q65" s="263" t="s">
        <v>916</v>
      </c>
      <c r="R65" s="215" t="s">
        <v>917</v>
      </c>
      <c r="S65" s="9"/>
      <c r="T65" s="14"/>
    </row>
    <row r="66" spans="1:20" ht="12.75">
      <c r="A66" s="77">
        <v>166</v>
      </c>
      <c r="B66" s="212" t="s">
        <v>139</v>
      </c>
      <c r="C66" s="3">
        <v>41842</v>
      </c>
      <c r="D66" s="2"/>
      <c r="E66" s="4">
        <v>38.66</v>
      </c>
      <c r="F66" s="4"/>
      <c r="G66" s="2"/>
      <c r="H66" s="4">
        <v>15529645</v>
      </c>
      <c r="I66" s="4">
        <v>268535</v>
      </c>
      <c r="J66" s="213" t="s">
        <v>865</v>
      </c>
      <c r="K66" s="89">
        <v>2</v>
      </c>
      <c r="L66" s="89">
        <v>1</v>
      </c>
      <c r="M66" s="89">
        <v>0</v>
      </c>
      <c r="N66" s="214" t="s">
        <v>926</v>
      </c>
      <c r="O66" s="213" t="s">
        <v>927</v>
      </c>
      <c r="P66" s="214" t="s">
        <v>928</v>
      </c>
      <c r="Q66" s="263" t="s">
        <v>929</v>
      </c>
      <c r="R66" s="215" t="s">
        <v>930</v>
      </c>
      <c r="S66" s="9"/>
      <c r="T66" s="14"/>
    </row>
    <row r="67" spans="1:20" ht="12.75">
      <c r="A67" s="77">
        <v>167</v>
      </c>
      <c r="B67" s="212" t="s">
        <v>139</v>
      </c>
      <c r="C67" s="3">
        <v>41842</v>
      </c>
      <c r="D67" s="2"/>
      <c r="E67" s="4">
        <v>88.04</v>
      </c>
      <c r="F67" s="4"/>
      <c r="G67" s="2"/>
      <c r="H67" s="4">
        <v>13539143</v>
      </c>
      <c r="I67" s="4">
        <v>203087</v>
      </c>
      <c r="J67" s="213" t="s">
        <v>140</v>
      </c>
      <c r="K67" s="89">
        <v>0</v>
      </c>
      <c r="L67" s="89">
        <v>1</v>
      </c>
      <c r="M67" s="89">
        <v>0</v>
      </c>
      <c r="N67" s="214" t="s">
        <v>931</v>
      </c>
      <c r="O67" s="213" t="s">
        <v>932</v>
      </c>
      <c r="P67" s="214" t="s">
        <v>933</v>
      </c>
      <c r="Q67" s="263" t="s">
        <v>934</v>
      </c>
      <c r="R67" s="215" t="s">
        <v>935</v>
      </c>
      <c r="S67" s="9"/>
      <c r="T67" s="14"/>
    </row>
    <row r="68" spans="1:20" ht="12.75">
      <c r="A68" s="77">
        <v>168</v>
      </c>
      <c r="B68" s="212" t="s">
        <v>139</v>
      </c>
      <c r="C68" s="3">
        <v>41842</v>
      </c>
      <c r="D68" s="2"/>
      <c r="E68" s="4">
        <v>65.07</v>
      </c>
      <c r="F68" s="4"/>
      <c r="G68" s="2"/>
      <c r="H68" s="4">
        <v>10006725</v>
      </c>
      <c r="I68" s="4">
        <v>150101</v>
      </c>
      <c r="J68" s="213" t="s">
        <v>140</v>
      </c>
      <c r="K68" s="89">
        <v>0</v>
      </c>
      <c r="L68" s="89">
        <v>1</v>
      </c>
      <c r="M68" s="89">
        <v>0</v>
      </c>
      <c r="N68" s="214" t="s">
        <v>936</v>
      </c>
      <c r="O68" s="213" t="s">
        <v>932</v>
      </c>
      <c r="P68" s="214" t="s">
        <v>933</v>
      </c>
      <c r="Q68" s="263" t="s">
        <v>937</v>
      </c>
      <c r="R68" s="215" t="s">
        <v>938</v>
      </c>
      <c r="S68" s="9"/>
      <c r="T68" s="14"/>
    </row>
    <row r="69" spans="1:20" ht="12.75">
      <c r="A69" s="77">
        <v>170</v>
      </c>
      <c r="B69" s="212" t="s">
        <v>130</v>
      </c>
      <c r="C69" s="3">
        <v>41842</v>
      </c>
      <c r="D69" s="2"/>
      <c r="E69" s="4"/>
      <c r="F69" s="4"/>
      <c r="G69" s="2"/>
      <c r="H69" s="4">
        <f>41300711+84356</f>
        <v>41385067</v>
      </c>
      <c r="I69" s="4">
        <f>413007+84356</f>
        <v>497363</v>
      </c>
      <c r="J69" s="213" t="s">
        <v>944</v>
      </c>
      <c r="K69" s="89">
        <v>0</v>
      </c>
      <c r="L69" s="89">
        <v>1</v>
      </c>
      <c r="M69" s="89">
        <v>0</v>
      </c>
      <c r="N69" s="214" t="s">
        <v>905</v>
      </c>
      <c r="O69" s="213" t="s">
        <v>945</v>
      </c>
      <c r="P69" s="214" t="s">
        <v>946</v>
      </c>
      <c r="Q69" s="263" t="s">
        <v>947</v>
      </c>
      <c r="R69" s="215" t="s">
        <v>948</v>
      </c>
      <c r="S69" s="9"/>
      <c r="T69" s="14"/>
    </row>
    <row r="70" spans="1:20" ht="12.75">
      <c r="A70" s="77">
        <v>171</v>
      </c>
      <c r="B70" s="212" t="s">
        <v>139</v>
      </c>
      <c r="C70" s="3">
        <v>41842</v>
      </c>
      <c r="D70" s="2"/>
      <c r="E70" s="4">
        <v>67.84</v>
      </c>
      <c r="F70" s="4"/>
      <c r="G70" s="2"/>
      <c r="H70" s="4">
        <v>7450664</v>
      </c>
      <c r="I70" s="4">
        <v>111760</v>
      </c>
      <c r="J70" s="213" t="s">
        <v>140</v>
      </c>
      <c r="K70" s="89">
        <v>0</v>
      </c>
      <c r="L70" s="89">
        <v>1</v>
      </c>
      <c r="M70" s="89">
        <v>0</v>
      </c>
      <c r="N70" s="214" t="s">
        <v>949</v>
      </c>
      <c r="O70" s="213" t="s">
        <v>950</v>
      </c>
      <c r="P70" s="214" t="s">
        <v>951</v>
      </c>
      <c r="Q70" s="263" t="s">
        <v>952</v>
      </c>
      <c r="R70" s="215" t="s">
        <v>953</v>
      </c>
      <c r="S70" s="9"/>
      <c r="T70" s="14"/>
    </row>
    <row r="71" spans="1:20" ht="12.75">
      <c r="A71" s="77">
        <v>172</v>
      </c>
      <c r="B71" s="212" t="s">
        <v>139</v>
      </c>
      <c r="C71" s="3">
        <v>41842</v>
      </c>
      <c r="D71" s="2"/>
      <c r="E71" s="4"/>
      <c r="F71" s="4"/>
      <c r="G71" s="2"/>
      <c r="H71" s="4">
        <v>4404356</v>
      </c>
      <c r="I71" s="4">
        <v>127556</v>
      </c>
      <c r="J71" s="213" t="s">
        <v>765</v>
      </c>
      <c r="K71" s="89">
        <v>0</v>
      </c>
      <c r="L71" s="89">
        <v>1</v>
      </c>
      <c r="M71" s="89">
        <v>0</v>
      </c>
      <c r="N71" s="214" t="s">
        <v>954</v>
      </c>
      <c r="O71" s="213" t="s">
        <v>955</v>
      </c>
      <c r="P71" s="214" t="s">
        <v>96</v>
      </c>
      <c r="Q71" s="215">
        <v>1010</v>
      </c>
      <c r="R71" s="215" t="s">
        <v>956</v>
      </c>
      <c r="S71" s="9"/>
      <c r="T71" s="14"/>
    </row>
    <row r="72" spans="1:20" ht="12.75">
      <c r="A72" s="77">
        <v>173</v>
      </c>
      <c r="B72" s="212" t="s">
        <v>139</v>
      </c>
      <c r="C72" s="3">
        <v>41845</v>
      </c>
      <c r="D72" s="2"/>
      <c r="E72" s="4">
        <v>35.3</v>
      </c>
      <c r="F72" s="4">
        <v>663.6</v>
      </c>
      <c r="G72" s="2"/>
      <c r="H72" s="4"/>
      <c r="I72" s="4">
        <v>58153</v>
      </c>
      <c r="J72" s="213" t="s">
        <v>140</v>
      </c>
      <c r="K72" s="89">
        <v>0</v>
      </c>
      <c r="L72" s="89">
        <v>1</v>
      </c>
      <c r="M72" s="89">
        <v>0</v>
      </c>
      <c r="N72" s="214" t="s">
        <v>957</v>
      </c>
      <c r="O72" s="213" t="s">
        <v>958</v>
      </c>
      <c r="P72" s="214" t="s">
        <v>959</v>
      </c>
      <c r="Q72" s="215">
        <v>3988</v>
      </c>
      <c r="R72" s="215" t="s">
        <v>960</v>
      </c>
      <c r="S72" s="9"/>
      <c r="T72" s="14"/>
    </row>
    <row r="73" spans="1:20" ht="12.75">
      <c r="A73" s="77">
        <v>178</v>
      </c>
      <c r="B73" s="212" t="s">
        <v>139</v>
      </c>
      <c r="C73" s="3">
        <v>41850</v>
      </c>
      <c r="D73" s="2"/>
      <c r="E73" s="4">
        <v>61.16</v>
      </c>
      <c r="F73" s="4"/>
      <c r="G73" s="2"/>
      <c r="H73" s="4">
        <v>10235393</v>
      </c>
      <c r="I73" s="4">
        <v>225347</v>
      </c>
      <c r="J73" s="213" t="s">
        <v>527</v>
      </c>
      <c r="K73" s="89">
        <v>0</v>
      </c>
      <c r="L73" s="89">
        <v>1</v>
      </c>
      <c r="M73" s="89">
        <v>0</v>
      </c>
      <c r="N73" s="214" t="s">
        <v>976</v>
      </c>
      <c r="O73" s="213" t="s">
        <v>977</v>
      </c>
      <c r="P73" s="214" t="s">
        <v>87</v>
      </c>
      <c r="Q73" s="215">
        <v>5515</v>
      </c>
      <c r="R73" s="215" t="s">
        <v>978</v>
      </c>
      <c r="S73" s="9"/>
      <c r="T73" s="14"/>
    </row>
    <row r="74" spans="1:20" ht="12.75">
      <c r="A74" s="77">
        <v>180</v>
      </c>
      <c r="B74" s="212" t="s">
        <v>130</v>
      </c>
      <c r="C74" s="3">
        <v>41851</v>
      </c>
      <c r="D74" s="2"/>
      <c r="E74" s="4"/>
      <c r="F74" s="4"/>
      <c r="G74" s="2"/>
      <c r="H74" s="4">
        <v>10676560</v>
      </c>
      <c r="I74" s="4">
        <v>106148</v>
      </c>
      <c r="J74" s="213" t="s">
        <v>527</v>
      </c>
      <c r="K74" s="89">
        <v>0</v>
      </c>
      <c r="L74" s="89">
        <v>1</v>
      </c>
      <c r="M74" s="89">
        <v>0</v>
      </c>
      <c r="N74" s="214" t="s">
        <v>776</v>
      </c>
      <c r="O74" s="213" t="s">
        <v>984</v>
      </c>
      <c r="P74" s="214" t="s">
        <v>87</v>
      </c>
      <c r="Q74" s="215" t="s">
        <v>985</v>
      </c>
      <c r="R74" s="215" t="s">
        <v>986</v>
      </c>
      <c r="S74" s="9"/>
      <c r="T74" s="14"/>
    </row>
    <row r="75" spans="1:20" ht="12.75">
      <c r="A75" s="77">
        <v>183</v>
      </c>
      <c r="B75" s="212" t="s">
        <v>130</v>
      </c>
      <c r="C75" s="3">
        <v>41852</v>
      </c>
      <c r="D75" s="2"/>
      <c r="E75" s="4"/>
      <c r="F75" s="4"/>
      <c r="G75" s="2"/>
      <c r="H75" s="4">
        <v>5022116</v>
      </c>
      <c r="I75" s="4">
        <v>50221</v>
      </c>
      <c r="J75" s="213" t="s">
        <v>478</v>
      </c>
      <c r="K75" s="89">
        <v>0</v>
      </c>
      <c r="L75" s="89">
        <v>2</v>
      </c>
      <c r="M75" s="89">
        <v>0</v>
      </c>
      <c r="N75" s="214" t="s">
        <v>268</v>
      </c>
      <c r="O75" s="213" t="s">
        <v>265</v>
      </c>
      <c r="P75" s="214" t="s">
        <v>266</v>
      </c>
      <c r="Q75" s="215" t="s">
        <v>1164</v>
      </c>
      <c r="R75" s="215" t="s">
        <v>1165</v>
      </c>
      <c r="S75" s="9"/>
      <c r="T75" s="14"/>
    </row>
    <row r="76" spans="1:20" ht="12.75">
      <c r="A76" s="77">
        <v>184</v>
      </c>
      <c r="B76" s="212" t="s">
        <v>130</v>
      </c>
      <c r="C76" s="250">
        <v>41852</v>
      </c>
      <c r="D76" s="212"/>
      <c r="E76" s="4"/>
      <c r="F76" s="4">
        <v>1906.53</v>
      </c>
      <c r="G76" s="2"/>
      <c r="H76" s="4">
        <v>7693699</v>
      </c>
      <c r="I76" s="4">
        <v>76937</v>
      </c>
      <c r="J76" s="213" t="s">
        <v>99</v>
      </c>
      <c r="K76" s="89">
        <v>0</v>
      </c>
      <c r="L76" s="89">
        <v>1</v>
      </c>
      <c r="M76" s="89">
        <v>0</v>
      </c>
      <c r="N76" s="214" t="s">
        <v>905</v>
      </c>
      <c r="O76" s="213" t="s">
        <v>1166</v>
      </c>
      <c r="P76" s="214" t="s">
        <v>87</v>
      </c>
      <c r="Q76" s="215" t="s">
        <v>1167</v>
      </c>
      <c r="R76" s="215" t="s">
        <v>1168</v>
      </c>
      <c r="S76" s="9"/>
      <c r="T76" s="14"/>
    </row>
    <row r="77" spans="1:20" ht="12.75">
      <c r="A77" s="77">
        <v>186</v>
      </c>
      <c r="B77" s="212" t="s">
        <v>139</v>
      </c>
      <c r="C77" s="3">
        <v>41856</v>
      </c>
      <c r="D77" s="2"/>
      <c r="E77" s="4">
        <v>34.79</v>
      </c>
      <c r="F77" s="4"/>
      <c r="G77" s="2"/>
      <c r="H77" s="4">
        <v>5446827</v>
      </c>
      <c r="I77" s="4">
        <v>91451</v>
      </c>
      <c r="J77" s="213" t="s">
        <v>140</v>
      </c>
      <c r="K77" s="89">
        <v>0</v>
      </c>
      <c r="L77" s="89">
        <v>1</v>
      </c>
      <c r="M77" s="89">
        <v>0</v>
      </c>
      <c r="N77" s="214" t="s">
        <v>1171</v>
      </c>
      <c r="O77" s="213" t="s">
        <v>1172</v>
      </c>
      <c r="P77" s="214" t="s">
        <v>481</v>
      </c>
      <c r="Q77" s="215">
        <v>4290</v>
      </c>
      <c r="R77" s="215" t="s">
        <v>1173</v>
      </c>
      <c r="S77" s="9"/>
      <c r="T77" s="14"/>
    </row>
    <row r="78" spans="1:20" ht="12.75">
      <c r="A78" s="77">
        <v>188</v>
      </c>
      <c r="B78" s="212" t="s">
        <v>139</v>
      </c>
      <c r="C78" s="3">
        <v>41863</v>
      </c>
      <c r="D78" s="212"/>
      <c r="E78" s="4">
        <v>52.9</v>
      </c>
      <c r="F78" s="4"/>
      <c r="G78" s="2"/>
      <c r="H78" s="4">
        <v>8282183</v>
      </c>
      <c r="I78" s="4">
        <v>129286</v>
      </c>
      <c r="J78" s="213" t="s">
        <v>74</v>
      </c>
      <c r="K78" s="89">
        <v>0</v>
      </c>
      <c r="L78" s="89">
        <v>1</v>
      </c>
      <c r="M78" s="89">
        <v>0</v>
      </c>
      <c r="N78" s="214" t="s">
        <v>1177</v>
      </c>
      <c r="O78" s="213" t="s">
        <v>1178</v>
      </c>
      <c r="P78" s="214" t="s">
        <v>399</v>
      </c>
      <c r="Q78" s="215">
        <v>2937</v>
      </c>
      <c r="R78" s="215" t="s">
        <v>1179</v>
      </c>
      <c r="S78" s="9"/>
      <c r="T78" s="14"/>
    </row>
    <row r="79" spans="1:20" ht="12.75">
      <c r="A79" s="77">
        <v>191</v>
      </c>
      <c r="B79" s="212" t="s">
        <v>139</v>
      </c>
      <c r="C79" s="3">
        <v>41863</v>
      </c>
      <c r="D79" s="2"/>
      <c r="E79" s="4">
        <v>49.05</v>
      </c>
      <c r="F79" s="4"/>
      <c r="G79" s="2"/>
      <c r="H79" s="4"/>
      <c r="I79" s="4">
        <v>118356</v>
      </c>
      <c r="J79" s="213" t="s">
        <v>140</v>
      </c>
      <c r="K79" s="89">
        <v>2</v>
      </c>
      <c r="L79" s="89">
        <v>1</v>
      </c>
      <c r="M79" s="89">
        <v>0</v>
      </c>
      <c r="N79" s="214" t="s">
        <v>1186</v>
      </c>
      <c r="O79" s="213" t="s">
        <v>1187</v>
      </c>
      <c r="P79" s="214" t="s">
        <v>1188</v>
      </c>
      <c r="Q79" s="215">
        <v>4272</v>
      </c>
      <c r="R79" s="215" t="s">
        <v>1189</v>
      </c>
      <c r="S79" s="9"/>
      <c r="T79" s="14"/>
    </row>
    <row r="80" spans="1:20" ht="12.75">
      <c r="A80" s="77">
        <v>192</v>
      </c>
      <c r="B80" s="212" t="s">
        <v>130</v>
      </c>
      <c r="C80" s="3">
        <v>41863</v>
      </c>
      <c r="D80" s="2"/>
      <c r="E80" s="4"/>
      <c r="F80" s="4"/>
      <c r="G80" s="2"/>
      <c r="H80" s="4">
        <v>2942000</v>
      </c>
      <c r="I80" s="4">
        <v>29420</v>
      </c>
      <c r="J80" s="213" t="s">
        <v>1190</v>
      </c>
      <c r="K80" s="89">
        <v>0</v>
      </c>
      <c r="L80" s="89">
        <v>1</v>
      </c>
      <c r="M80" s="89">
        <v>0</v>
      </c>
      <c r="N80" s="214" t="s">
        <v>413</v>
      </c>
      <c r="O80" s="213" t="s">
        <v>137</v>
      </c>
      <c r="P80" s="214" t="s">
        <v>727</v>
      </c>
      <c r="Q80" s="8">
        <v>39</v>
      </c>
      <c r="R80" s="215" t="s">
        <v>1191</v>
      </c>
      <c r="S80" s="9"/>
      <c r="T80" s="14"/>
    </row>
    <row r="81" spans="1:20" ht="12.75">
      <c r="A81" s="77">
        <v>196</v>
      </c>
      <c r="B81" s="212" t="s">
        <v>130</v>
      </c>
      <c r="C81" s="3">
        <v>41876</v>
      </c>
      <c r="D81" s="212"/>
      <c r="E81" s="4"/>
      <c r="F81" s="4"/>
      <c r="G81" s="2"/>
      <c r="H81" s="4">
        <v>2019540</v>
      </c>
      <c r="I81" s="4">
        <v>20195</v>
      </c>
      <c r="J81" s="213" t="s">
        <v>478</v>
      </c>
      <c r="K81" s="89">
        <v>0</v>
      </c>
      <c r="L81" s="89">
        <v>1</v>
      </c>
      <c r="M81" s="89">
        <v>0</v>
      </c>
      <c r="N81" s="214" t="s">
        <v>1201</v>
      </c>
      <c r="O81" s="213" t="s">
        <v>1202</v>
      </c>
      <c r="P81" s="214" t="s">
        <v>61</v>
      </c>
      <c r="Q81" s="215">
        <v>1946</v>
      </c>
      <c r="R81" s="215" t="s">
        <v>1203</v>
      </c>
      <c r="S81" s="9"/>
      <c r="T81" s="14"/>
    </row>
    <row r="82" spans="1:20" ht="12.75">
      <c r="A82" s="77">
        <v>202</v>
      </c>
      <c r="B82" s="212" t="s">
        <v>139</v>
      </c>
      <c r="C82" s="3">
        <v>41880</v>
      </c>
      <c r="D82" s="2"/>
      <c r="E82" s="4">
        <v>77.38</v>
      </c>
      <c r="F82" s="4"/>
      <c r="G82" s="2"/>
      <c r="H82" s="4">
        <v>11001887</v>
      </c>
      <c r="I82" s="4">
        <v>165028</v>
      </c>
      <c r="J82" s="213" t="s">
        <v>74</v>
      </c>
      <c r="K82" s="89">
        <v>3</v>
      </c>
      <c r="L82" s="89">
        <v>1</v>
      </c>
      <c r="M82" s="89">
        <v>0</v>
      </c>
      <c r="N82" s="214" t="s">
        <v>1222</v>
      </c>
      <c r="O82" s="213" t="s">
        <v>1223</v>
      </c>
      <c r="P82" s="214" t="s">
        <v>219</v>
      </c>
      <c r="Q82" s="215">
        <v>3401</v>
      </c>
      <c r="R82" s="215" t="s">
        <v>1224</v>
      </c>
      <c r="S82" s="9"/>
      <c r="T82" s="14"/>
    </row>
    <row r="83" spans="1:20" ht="12.75">
      <c r="A83" s="77">
        <v>204</v>
      </c>
      <c r="B83" s="212" t="s">
        <v>139</v>
      </c>
      <c r="C83" s="3">
        <v>41884</v>
      </c>
      <c r="D83" s="2"/>
      <c r="E83" s="4">
        <v>77.02</v>
      </c>
      <c r="F83" s="4"/>
      <c r="G83" s="2"/>
      <c r="H83" s="4">
        <v>61184042</v>
      </c>
      <c r="I83" s="4">
        <v>535715</v>
      </c>
      <c r="J83" s="213" t="s">
        <v>64</v>
      </c>
      <c r="K83" s="89">
        <v>2</v>
      </c>
      <c r="L83" s="89">
        <v>1</v>
      </c>
      <c r="M83" s="89">
        <v>0</v>
      </c>
      <c r="N83" s="214" t="s">
        <v>1496</v>
      </c>
      <c r="O83" s="213" t="s">
        <v>1497</v>
      </c>
      <c r="P83" s="214" t="s">
        <v>1498</v>
      </c>
      <c r="Q83" s="215">
        <v>144</v>
      </c>
      <c r="R83" s="215" t="s">
        <v>1499</v>
      </c>
      <c r="S83" s="9"/>
      <c r="T83" s="14"/>
    </row>
    <row r="84" spans="1:20" ht="12.75">
      <c r="A84" s="77">
        <v>205</v>
      </c>
      <c r="B84" s="212" t="s">
        <v>139</v>
      </c>
      <c r="C84" s="3">
        <v>41884</v>
      </c>
      <c r="D84" s="2"/>
      <c r="E84" s="4">
        <v>16.69</v>
      </c>
      <c r="F84" s="4"/>
      <c r="G84" s="2"/>
      <c r="H84" s="4">
        <v>10754312</v>
      </c>
      <c r="I84" s="4">
        <v>245755</v>
      </c>
      <c r="J84" s="213" t="s">
        <v>116</v>
      </c>
      <c r="K84" s="89">
        <v>2</v>
      </c>
      <c r="L84" s="89">
        <v>1</v>
      </c>
      <c r="M84" s="89">
        <v>0</v>
      </c>
      <c r="N84" s="214" t="s">
        <v>1500</v>
      </c>
      <c r="O84" s="213" t="s">
        <v>1501</v>
      </c>
      <c r="P84" s="214" t="s">
        <v>1502</v>
      </c>
      <c r="Q84" s="215">
        <v>41</v>
      </c>
      <c r="R84" s="215" t="s">
        <v>1503</v>
      </c>
      <c r="S84" s="9"/>
      <c r="T84" s="14"/>
    </row>
    <row r="85" spans="1:20" ht="12.75">
      <c r="A85" s="77">
        <v>206</v>
      </c>
      <c r="B85" s="212" t="s">
        <v>130</v>
      </c>
      <c r="C85" s="3">
        <v>41884</v>
      </c>
      <c r="D85" s="2"/>
      <c r="E85" s="4">
        <v>0</v>
      </c>
      <c r="F85" s="4"/>
      <c r="G85" s="2"/>
      <c r="H85" s="4">
        <v>11116958</v>
      </c>
      <c r="I85" s="4">
        <v>111170</v>
      </c>
      <c r="J85" s="213" t="s">
        <v>64</v>
      </c>
      <c r="K85" s="89">
        <v>0</v>
      </c>
      <c r="L85" s="89">
        <v>1</v>
      </c>
      <c r="M85" s="89">
        <v>0</v>
      </c>
      <c r="N85" s="214" t="s">
        <v>1504</v>
      </c>
      <c r="O85" s="213" t="s">
        <v>1505</v>
      </c>
      <c r="P85" s="214" t="s">
        <v>87</v>
      </c>
      <c r="Q85" s="215" t="s">
        <v>1507</v>
      </c>
      <c r="R85" s="215" t="s">
        <v>1506</v>
      </c>
      <c r="S85" s="9"/>
      <c r="T85" s="14"/>
    </row>
    <row r="86" spans="1:20" ht="12.75">
      <c r="A86" s="77">
        <v>208</v>
      </c>
      <c r="B86" s="212" t="s">
        <v>139</v>
      </c>
      <c r="C86" s="250">
        <v>41884</v>
      </c>
      <c r="D86" s="212"/>
      <c r="E86" s="4">
        <v>49.5</v>
      </c>
      <c r="F86" s="4"/>
      <c r="G86" s="2"/>
      <c r="H86" s="4">
        <v>5534694</v>
      </c>
      <c r="I86" s="4">
        <v>83020</v>
      </c>
      <c r="J86" s="213" t="s">
        <v>64</v>
      </c>
      <c r="K86" s="89">
        <v>0</v>
      </c>
      <c r="L86" s="89">
        <v>1</v>
      </c>
      <c r="M86" s="89">
        <v>0</v>
      </c>
      <c r="N86" s="214" t="s">
        <v>1511</v>
      </c>
      <c r="O86" s="213" t="s">
        <v>1512</v>
      </c>
      <c r="P86" s="214" t="s">
        <v>1513</v>
      </c>
      <c r="Q86" s="215" t="s">
        <v>1514</v>
      </c>
      <c r="R86" s="215" t="s">
        <v>1515</v>
      </c>
      <c r="S86" s="9"/>
      <c r="T86" s="14"/>
    </row>
    <row r="87" spans="1:20" ht="12.75">
      <c r="A87" s="77">
        <v>209</v>
      </c>
      <c r="B87" s="212" t="s">
        <v>139</v>
      </c>
      <c r="C87" s="3">
        <v>41884</v>
      </c>
      <c r="D87" s="212"/>
      <c r="E87" s="4">
        <v>29.62</v>
      </c>
      <c r="F87" s="4"/>
      <c r="G87" s="2"/>
      <c r="H87" s="4">
        <v>3899016</v>
      </c>
      <c r="I87" s="4">
        <v>58485</v>
      </c>
      <c r="J87" s="213" t="s">
        <v>345</v>
      </c>
      <c r="K87" s="89">
        <v>0</v>
      </c>
      <c r="L87" s="89">
        <v>1</v>
      </c>
      <c r="M87" s="89">
        <v>0</v>
      </c>
      <c r="N87" s="214" t="s">
        <v>1516</v>
      </c>
      <c r="O87" s="213" t="s">
        <v>1517</v>
      </c>
      <c r="P87" s="214" t="s">
        <v>650</v>
      </c>
      <c r="Q87" s="215">
        <v>765</v>
      </c>
      <c r="R87" s="215" t="s">
        <v>1518</v>
      </c>
      <c r="S87" s="9"/>
      <c r="T87" s="14"/>
    </row>
    <row r="88" spans="1:20" ht="12.75">
      <c r="A88" s="77">
        <v>211</v>
      </c>
      <c r="B88" s="212" t="s">
        <v>130</v>
      </c>
      <c r="C88" s="3">
        <v>41884</v>
      </c>
      <c r="D88" s="2"/>
      <c r="E88" s="4">
        <v>0</v>
      </c>
      <c r="F88" s="4"/>
      <c r="G88" s="2"/>
      <c r="H88" s="4">
        <v>4500000</v>
      </c>
      <c r="I88" s="4">
        <v>45000</v>
      </c>
      <c r="J88" s="213" t="s">
        <v>64</v>
      </c>
      <c r="K88" s="89">
        <v>0</v>
      </c>
      <c r="L88" s="89">
        <v>1</v>
      </c>
      <c r="M88" s="89">
        <v>0</v>
      </c>
      <c r="N88" s="214" t="s">
        <v>1522</v>
      </c>
      <c r="O88" s="213" t="s">
        <v>1494</v>
      </c>
      <c r="P88" s="214" t="s">
        <v>257</v>
      </c>
      <c r="Q88" s="215">
        <v>3094</v>
      </c>
      <c r="R88" s="215" t="s">
        <v>1523</v>
      </c>
      <c r="S88" s="9"/>
      <c r="T88" s="14"/>
    </row>
    <row r="89" spans="1:20" ht="12.75">
      <c r="A89" s="77">
        <v>216</v>
      </c>
      <c r="B89" s="212" t="s">
        <v>139</v>
      </c>
      <c r="C89" s="3">
        <v>41891</v>
      </c>
      <c r="D89" s="212"/>
      <c r="E89" s="4">
        <v>78.11</v>
      </c>
      <c r="F89" s="4"/>
      <c r="G89" s="2"/>
      <c r="H89" s="4">
        <v>14609136</v>
      </c>
      <c r="I89" s="4">
        <v>207237</v>
      </c>
      <c r="J89" s="213" t="s">
        <v>74</v>
      </c>
      <c r="K89" s="89">
        <v>2</v>
      </c>
      <c r="L89" s="89">
        <v>1</v>
      </c>
      <c r="M89" s="89">
        <v>0</v>
      </c>
      <c r="N89" s="214" t="s">
        <v>1540</v>
      </c>
      <c r="O89" s="213" t="s">
        <v>1541</v>
      </c>
      <c r="P89" s="214" t="s">
        <v>165</v>
      </c>
      <c r="Q89" s="215">
        <v>722</v>
      </c>
      <c r="R89" s="215" t="s">
        <v>1542</v>
      </c>
      <c r="S89" s="9"/>
      <c r="T89" s="14"/>
    </row>
    <row r="90" spans="1:20" ht="12.75">
      <c r="A90" s="77">
        <v>217</v>
      </c>
      <c r="B90" s="212" t="s">
        <v>139</v>
      </c>
      <c r="C90" s="3">
        <v>41891</v>
      </c>
      <c r="D90" s="2"/>
      <c r="E90" s="4">
        <v>37.45</v>
      </c>
      <c r="F90" s="4"/>
      <c r="G90" s="2"/>
      <c r="H90" s="4"/>
      <c r="I90" s="4">
        <v>160437</v>
      </c>
      <c r="J90" s="213" t="s">
        <v>116</v>
      </c>
      <c r="K90" s="89">
        <v>2</v>
      </c>
      <c r="L90" s="89">
        <v>1</v>
      </c>
      <c r="M90" s="89">
        <v>0</v>
      </c>
      <c r="N90" s="214" t="s">
        <v>1543</v>
      </c>
      <c r="O90" s="213" t="s">
        <v>1544</v>
      </c>
      <c r="P90" s="214" t="s">
        <v>1545</v>
      </c>
      <c r="Q90" s="215">
        <v>387</v>
      </c>
      <c r="R90" s="215" t="s">
        <v>1546</v>
      </c>
      <c r="S90" s="9"/>
      <c r="T90" s="14"/>
    </row>
    <row r="91" spans="1:20" ht="12.75">
      <c r="A91" s="77">
        <v>219</v>
      </c>
      <c r="B91" s="212" t="s">
        <v>130</v>
      </c>
      <c r="C91" s="3">
        <v>41891</v>
      </c>
      <c r="D91" s="212"/>
      <c r="E91" s="4">
        <v>55</v>
      </c>
      <c r="F91" s="4"/>
      <c r="G91" s="2"/>
      <c r="H91" s="4">
        <v>2223813</v>
      </c>
      <c r="I91" s="4">
        <v>22238</v>
      </c>
      <c r="J91" s="213" t="s">
        <v>226</v>
      </c>
      <c r="K91" s="89">
        <v>0</v>
      </c>
      <c r="L91" s="89">
        <v>1</v>
      </c>
      <c r="M91" s="89">
        <v>0</v>
      </c>
      <c r="N91" s="214" t="s">
        <v>1543</v>
      </c>
      <c r="O91" s="213" t="s">
        <v>1544</v>
      </c>
      <c r="P91" s="214" t="s">
        <v>1545</v>
      </c>
      <c r="Q91" s="215">
        <v>387</v>
      </c>
      <c r="R91" s="215" t="s">
        <v>1546</v>
      </c>
      <c r="S91" s="9"/>
      <c r="T91" s="14"/>
    </row>
    <row r="92" spans="1:20" ht="12.75">
      <c r="A92" s="77">
        <v>222</v>
      </c>
      <c r="B92" s="212" t="s">
        <v>130</v>
      </c>
      <c r="C92" s="3">
        <v>41893</v>
      </c>
      <c r="D92" s="212"/>
      <c r="E92" s="4">
        <v>0</v>
      </c>
      <c r="F92" s="4"/>
      <c r="G92" s="2"/>
      <c r="H92" s="4">
        <v>8755667</v>
      </c>
      <c r="I92" s="4">
        <v>87557</v>
      </c>
      <c r="J92" s="213" t="s">
        <v>140</v>
      </c>
      <c r="K92" s="89">
        <v>0</v>
      </c>
      <c r="L92" s="89">
        <v>1</v>
      </c>
      <c r="M92" s="89">
        <v>0</v>
      </c>
      <c r="N92" s="214" t="s">
        <v>1553</v>
      </c>
      <c r="O92" s="213" t="s">
        <v>1554</v>
      </c>
      <c r="P92" s="214" t="s">
        <v>1555</v>
      </c>
      <c r="Q92" s="215">
        <v>1860</v>
      </c>
      <c r="R92" s="215" t="s">
        <v>1556</v>
      </c>
      <c r="S92" s="9"/>
      <c r="T92" s="14"/>
    </row>
    <row r="93" spans="1:20" ht="12.75">
      <c r="A93" s="77">
        <v>226</v>
      </c>
      <c r="B93" s="212" t="s">
        <v>130</v>
      </c>
      <c r="C93" s="3">
        <v>41897</v>
      </c>
      <c r="D93" s="212"/>
      <c r="E93" s="4">
        <v>0</v>
      </c>
      <c r="F93" s="4"/>
      <c r="G93" s="2"/>
      <c r="H93" s="4">
        <v>4135910</v>
      </c>
      <c r="I93" s="4">
        <v>41359</v>
      </c>
      <c r="J93" s="213" t="s">
        <v>359</v>
      </c>
      <c r="K93" s="89">
        <v>0</v>
      </c>
      <c r="L93" s="89">
        <v>1</v>
      </c>
      <c r="M93" s="89">
        <v>0</v>
      </c>
      <c r="N93" s="214" t="s">
        <v>1566</v>
      </c>
      <c r="O93" s="213" t="s">
        <v>1567</v>
      </c>
      <c r="P93" s="214" t="s">
        <v>505</v>
      </c>
      <c r="Q93" s="215" t="s">
        <v>1568</v>
      </c>
      <c r="R93" s="215" t="s">
        <v>1569</v>
      </c>
      <c r="S93" s="9"/>
      <c r="T93" s="14"/>
    </row>
    <row r="94" spans="1:20" ht="12.75">
      <c r="A94" s="77">
        <v>227</v>
      </c>
      <c r="B94" s="212" t="s">
        <v>139</v>
      </c>
      <c r="C94" s="3">
        <v>41897</v>
      </c>
      <c r="D94" s="2"/>
      <c r="E94" s="4">
        <v>71</v>
      </c>
      <c r="F94" s="4">
        <v>116.25</v>
      </c>
      <c r="G94" s="2"/>
      <c r="H94" s="4">
        <v>11115973</v>
      </c>
      <c r="I94" s="4">
        <v>166740</v>
      </c>
      <c r="J94" s="213" t="s">
        <v>1570</v>
      </c>
      <c r="K94" s="89">
        <v>0</v>
      </c>
      <c r="L94" s="89">
        <v>1</v>
      </c>
      <c r="M94" s="89">
        <v>0</v>
      </c>
      <c r="N94" s="214" t="s">
        <v>731</v>
      </c>
      <c r="O94" s="213" t="s">
        <v>732</v>
      </c>
      <c r="P94" s="214" t="s">
        <v>1571</v>
      </c>
      <c r="Q94" s="215">
        <v>2895</v>
      </c>
      <c r="R94" s="215" t="s">
        <v>1572</v>
      </c>
      <c r="S94" s="9"/>
      <c r="T94" s="14"/>
    </row>
    <row r="95" spans="1:20" ht="12.75">
      <c r="A95" s="77">
        <v>229</v>
      </c>
      <c r="B95" s="212" t="s">
        <v>139</v>
      </c>
      <c r="C95" s="3">
        <v>41898</v>
      </c>
      <c r="D95" s="212"/>
      <c r="E95" s="4">
        <v>61.92</v>
      </c>
      <c r="F95" s="4"/>
      <c r="G95" s="2"/>
      <c r="H95" s="4">
        <v>10228096</v>
      </c>
      <c r="I95" s="4">
        <v>142921</v>
      </c>
      <c r="J95" s="213" t="s">
        <v>74</v>
      </c>
      <c r="K95" s="89">
        <v>0</v>
      </c>
      <c r="L95" s="89">
        <v>1</v>
      </c>
      <c r="M95" s="89">
        <v>0</v>
      </c>
      <c r="N95" s="214" t="s">
        <v>1578</v>
      </c>
      <c r="O95" s="213" t="s">
        <v>1579</v>
      </c>
      <c r="P95" s="214" t="s">
        <v>198</v>
      </c>
      <c r="Q95" s="215">
        <v>1406</v>
      </c>
      <c r="R95" s="215" t="s">
        <v>1580</v>
      </c>
      <c r="S95" s="9"/>
      <c r="T95" s="14"/>
    </row>
    <row r="96" spans="1:20" ht="12.75">
      <c r="A96" s="77">
        <v>230</v>
      </c>
      <c r="B96" s="212" t="s">
        <v>139</v>
      </c>
      <c r="C96" s="3">
        <v>41906</v>
      </c>
      <c r="D96" s="212"/>
      <c r="E96" s="4">
        <v>0</v>
      </c>
      <c r="F96" s="4">
        <v>70.83</v>
      </c>
      <c r="G96" s="2"/>
      <c r="H96" s="4">
        <v>4750000</v>
      </c>
      <c r="I96" s="4">
        <v>47500</v>
      </c>
      <c r="J96" s="213" t="s">
        <v>64</v>
      </c>
      <c r="K96" s="89">
        <v>0</v>
      </c>
      <c r="L96" s="89">
        <v>1</v>
      </c>
      <c r="M96" s="89">
        <v>0</v>
      </c>
      <c r="N96" s="214" t="s">
        <v>1581</v>
      </c>
      <c r="O96" s="213" t="s">
        <v>696</v>
      </c>
      <c r="P96" s="214" t="s">
        <v>1300</v>
      </c>
      <c r="Q96" s="215" t="s">
        <v>1582</v>
      </c>
      <c r="R96" s="215" t="s">
        <v>1583</v>
      </c>
      <c r="S96" s="9"/>
      <c r="T96" s="14"/>
    </row>
    <row r="97" spans="1:20" ht="12.75">
      <c r="A97" s="77">
        <v>234</v>
      </c>
      <c r="B97" s="212" t="s">
        <v>139</v>
      </c>
      <c r="C97" s="3">
        <v>41907</v>
      </c>
      <c r="D97" s="2"/>
      <c r="E97" s="4">
        <v>88.61</v>
      </c>
      <c r="F97" s="4"/>
      <c r="G97" s="2"/>
      <c r="H97" s="4">
        <v>35472404</v>
      </c>
      <c r="I97" s="4">
        <v>229695</v>
      </c>
      <c r="J97" s="213" t="s">
        <v>640</v>
      </c>
      <c r="K97" s="89">
        <v>0</v>
      </c>
      <c r="L97" s="89">
        <v>1</v>
      </c>
      <c r="M97" s="89">
        <v>0</v>
      </c>
      <c r="N97" s="214" t="s">
        <v>1592</v>
      </c>
      <c r="O97" s="213" t="s">
        <v>1593</v>
      </c>
      <c r="P97" s="214" t="s">
        <v>575</v>
      </c>
      <c r="Q97" s="215">
        <v>710</v>
      </c>
      <c r="R97" s="215" t="s">
        <v>1594</v>
      </c>
      <c r="S97" s="9"/>
      <c r="T97" s="14"/>
    </row>
    <row r="98" spans="1:20" ht="12.75">
      <c r="A98" s="77">
        <v>236</v>
      </c>
      <c r="B98" s="212" t="s">
        <v>130</v>
      </c>
      <c r="C98" s="3">
        <v>41908</v>
      </c>
      <c r="D98" s="212"/>
      <c r="E98" s="4">
        <v>0</v>
      </c>
      <c r="F98" s="4"/>
      <c r="G98" s="2"/>
      <c r="H98" s="4">
        <v>11900000</v>
      </c>
      <c r="I98" s="4">
        <v>119000</v>
      </c>
      <c r="J98" s="213" t="s">
        <v>64</v>
      </c>
      <c r="K98" s="89">
        <v>0</v>
      </c>
      <c r="L98" s="89">
        <v>1</v>
      </c>
      <c r="M98" s="89">
        <v>0</v>
      </c>
      <c r="N98" s="214" t="s">
        <v>1411</v>
      </c>
      <c r="O98" s="213" t="s">
        <v>537</v>
      </c>
      <c r="P98" s="214" t="s">
        <v>543</v>
      </c>
      <c r="Q98" s="215" t="s">
        <v>1600</v>
      </c>
      <c r="R98" s="215" t="s">
        <v>1601</v>
      </c>
      <c r="S98" s="9"/>
      <c r="T98" s="14"/>
    </row>
    <row r="99" spans="1:20" ht="12.75">
      <c r="A99" s="77">
        <v>239</v>
      </c>
      <c r="B99" s="212" t="s">
        <v>139</v>
      </c>
      <c r="C99" s="3">
        <v>41913</v>
      </c>
      <c r="D99" s="2"/>
      <c r="E99" s="4">
        <v>58.88</v>
      </c>
      <c r="F99" s="4"/>
      <c r="G99" s="2"/>
      <c r="H99" s="4">
        <v>9399035</v>
      </c>
      <c r="I99" s="4">
        <v>127786</v>
      </c>
      <c r="J99" s="213" t="s">
        <v>74</v>
      </c>
      <c r="K99" s="89">
        <v>2</v>
      </c>
      <c r="L99" s="89">
        <v>1</v>
      </c>
      <c r="M99" s="89">
        <v>0</v>
      </c>
      <c r="N99" s="214" t="s">
        <v>1687</v>
      </c>
      <c r="O99" s="213" t="s">
        <v>1688</v>
      </c>
      <c r="P99" s="214" t="s">
        <v>923</v>
      </c>
      <c r="Q99" s="215">
        <v>939</v>
      </c>
      <c r="R99" s="215" t="s">
        <v>1689</v>
      </c>
      <c r="S99" s="9"/>
      <c r="T99" s="14"/>
    </row>
    <row r="100" spans="1:20" ht="12.75">
      <c r="A100" s="77">
        <v>242</v>
      </c>
      <c r="B100" s="212" t="s">
        <v>130</v>
      </c>
      <c r="C100" s="3">
        <v>41915</v>
      </c>
      <c r="D100" s="2"/>
      <c r="E100" s="4">
        <v>0</v>
      </c>
      <c r="F100" s="4"/>
      <c r="G100" s="2"/>
      <c r="H100" s="4">
        <v>1330000</v>
      </c>
      <c r="I100" s="4">
        <v>97908</v>
      </c>
      <c r="J100" s="213" t="s">
        <v>116</v>
      </c>
      <c r="K100" s="89">
        <v>0</v>
      </c>
      <c r="L100" s="89">
        <v>1</v>
      </c>
      <c r="M100" s="89">
        <v>0</v>
      </c>
      <c r="N100" s="214" t="s">
        <v>1694</v>
      </c>
      <c r="O100" s="213" t="s">
        <v>1695</v>
      </c>
      <c r="P100" s="214" t="s">
        <v>1696</v>
      </c>
      <c r="Q100" s="215">
        <v>50</v>
      </c>
      <c r="R100" s="215" t="s">
        <v>1697</v>
      </c>
      <c r="S100" s="9"/>
      <c r="T100" s="14"/>
    </row>
    <row r="101" spans="1:20" ht="12.75">
      <c r="A101" s="77">
        <v>244</v>
      </c>
      <c r="B101" s="212" t="s">
        <v>139</v>
      </c>
      <c r="C101" s="3">
        <v>41920</v>
      </c>
      <c r="D101" s="212"/>
      <c r="E101" s="4">
        <v>20.56</v>
      </c>
      <c r="F101" s="4"/>
      <c r="G101" s="2"/>
      <c r="H101" s="4">
        <v>2229732</v>
      </c>
      <c r="I101" s="4">
        <v>33446</v>
      </c>
      <c r="J101" s="213" t="s">
        <v>74</v>
      </c>
      <c r="K101" s="89">
        <v>0</v>
      </c>
      <c r="L101" s="89">
        <v>1</v>
      </c>
      <c r="M101" s="89">
        <v>0</v>
      </c>
      <c r="N101" s="214" t="s">
        <v>1700</v>
      </c>
      <c r="O101" s="213" t="s">
        <v>1701</v>
      </c>
      <c r="P101" s="214" t="s">
        <v>650</v>
      </c>
      <c r="Q101" s="215">
        <v>1575</v>
      </c>
      <c r="R101" s="215" t="s">
        <v>1702</v>
      </c>
      <c r="S101" s="9"/>
      <c r="T101" s="14"/>
    </row>
    <row r="102" spans="1:20" ht="12.75">
      <c r="A102" s="77">
        <v>249</v>
      </c>
      <c r="B102" s="212" t="s">
        <v>130</v>
      </c>
      <c r="C102" s="3">
        <v>41926</v>
      </c>
      <c r="D102" s="2"/>
      <c r="E102" s="4">
        <v>0</v>
      </c>
      <c r="F102" s="4">
        <v>270</v>
      </c>
      <c r="G102" s="2"/>
      <c r="H102" s="4">
        <v>5755535</v>
      </c>
      <c r="I102" s="4">
        <v>57555</v>
      </c>
      <c r="J102" s="213" t="s">
        <v>116</v>
      </c>
      <c r="K102" s="89">
        <v>4</v>
      </c>
      <c r="L102" s="89">
        <v>1</v>
      </c>
      <c r="M102" s="89">
        <v>0</v>
      </c>
      <c r="N102" s="214" t="s">
        <v>1714</v>
      </c>
      <c r="O102" s="213" t="s">
        <v>1715</v>
      </c>
      <c r="P102" s="214" t="s">
        <v>627</v>
      </c>
      <c r="Q102" s="215" t="s">
        <v>1716</v>
      </c>
      <c r="R102" s="215" t="s">
        <v>1717</v>
      </c>
      <c r="S102" s="9"/>
      <c r="T102" s="14"/>
    </row>
    <row r="103" spans="1:20" ht="12.75">
      <c r="A103" s="77">
        <v>251</v>
      </c>
      <c r="B103" s="212" t="s">
        <v>139</v>
      </c>
      <c r="C103" s="3">
        <v>41928</v>
      </c>
      <c r="D103" s="2"/>
      <c r="E103" s="4">
        <v>26.31</v>
      </c>
      <c r="F103" s="4"/>
      <c r="G103" s="2"/>
      <c r="H103" s="4">
        <v>8590638</v>
      </c>
      <c r="I103" s="4">
        <v>113860</v>
      </c>
      <c r="J103" s="213" t="s">
        <v>74</v>
      </c>
      <c r="K103" s="89">
        <v>0</v>
      </c>
      <c r="L103" s="89">
        <v>1</v>
      </c>
      <c r="M103" s="89">
        <v>0</v>
      </c>
      <c r="N103" s="214" t="s">
        <v>1722</v>
      </c>
      <c r="O103" s="213" t="s">
        <v>1723</v>
      </c>
      <c r="P103" s="214" t="s">
        <v>1724</v>
      </c>
      <c r="Q103" s="215">
        <v>556</v>
      </c>
      <c r="R103" s="215" t="s">
        <v>1725</v>
      </c>
      <c r="S103" s="9"/>
      <c r="T103" s="14"/>
    </row>
    <row r="104" spans="1:20" ht="12.75">
      <c r="A104" s="77">
        <v>252</v>
      </c>
      <c r="B104" s="212" t="s">
        <v>130</v>
      </c>
      <c r="C104" s="3">
        <v>41929</v>
      </c>
      <c r="D104" s="212"/>
      <c r="E104" s="4">
        <v>95.97</v>
      </c>
      <c r="F104" s="4"/>
      <c r="G104" s="2"/>
      <c r="H104" s="4">
        <v>11382368</v>
      </c>
      <c r="I104" s="4">
        <v>169336</v>
      </c>
      <c r="J104" s="213" t="s">
        <v>74</v>
      </c>
      <c r="K104" s="89">
        <v>0</v>
      </c>
      <c r="L104" s="89">
        <v>1</v>
      </c>
      <c r="M104" s="89">
        <v>0</v>
      </c>
      <c r="N104" s="214" t="s">
        <v>1726</v>
      </c>
      <c r="O104" s="213" t="s">
        <v>1727</v>
      </c>
      <c r="P104" s="214" t="s">
        <v>1728</v>
      </c>
      <c r="Q104" s="215">
        <v>3519</v>
      </c>
      <c r="R104" s="215" t="s">
        <v>1729</v>
      </c>
      <c r="S104" s="9"/>
      <c r="T104" s="14"/>
    </row>
    <row r="105" spans="1:20" ht="12.75">
      <c r="A105" s="77">
        <v>253</v>
      </c>
      <c r="B105" s="212" t="s">
        <v>130</v>
      </c>
      <c r="C105" s="3">
        <v>41932</v>
      </c>
      <c r="D105" s="212"/>
      <c r="E105" s="4">
        <v>0</v>
      </c>
      <c r="F105" s="4"/>
      <c r="G105" s="2"/>
      <c r="H105" s="4">
        <v>4668288</v>
      </c>
      <c r="I105" s="4">
        <v>130445</v>
      </c>
      <c r="J105" s="213" t="s">
        <v>1730</v>
      </c>
      <c r="K105" s="89">
        <v>0</v>
      </c>
      <c r="L105" s="89">
        <v>1</v>
      </c>
      <c r="M105" s="89">
        <v>0</v>
      </c>
      <c r="N105" s="214" t="s">
        <v>1731</v>
      </c>
      <c r="O105" s="213" t="s">
        <v>1732</v>
      </c>
      <c r="P105" s="214" t="s">
        <v>627</v>
      </c>
      <c r="Q105" s="215">
        <v>626</v>
      </c>
      <c r="R105" s="215" t="s">
        <v>1733</v>
      </c>
      <c r="S105" s="9"/>
      <c r="T105" s="14"/>
    </row>
    <row r="106" spans="1:20" ht="12.75">
      <c r="A106" s="77">
        <v>254</v>
      </c>
      <c r="B106" s="212" t="s">
        <v>130</v>
      </c>
      <c r="C106" s="3">
        <v>41932</v>
      </c>
      <c r="D106" s="2"/>
      <c r="E106" s="4">
        <v>0</v>
      </c>
      <c r="F106" s="4"/>
      <c r="G106" s="2"/>
      <c r="H106" s="4">
        <v>9792593</v>
      </c>
      <c r="I106" s="4">
        <v>97926</v>
      </c>
      <c r="J106" s="213" t="s">
        <v>140</v>
      </c>
      <c r="K106" s="89">
        <v>0</v>
      </c>
      <c r="L106" s="89">
        <v>1</v>
      </c>
      <c r="M106" s="89">
        <v>0</v>
      </c>
      <c r="N106" s="214" t="s">
        <v>1734</v>
      </c>
      <c r="O106" s="213" t="s">
        <v>882</v>
      </c>
      <c r="P106" s="214" t="s">
        <v>207</v>
      </c>
      <c r="Q106" s="215">
        <v>49</v>
      </c>
      <c r="R106" s="215" t="s">
        <v>1735</v>
      </c>
      <c r="S106" s="9"/>
      <c r="T106" s="14"/>
    </row>
    <row r="107" spans="1:20" ht="12.75">
      <c r="A107" s="77">
        <v>255</v>
      </c>
      <c r="B107" s="212" t="s">
        <v>130</v>
      </c>
      <c r="C107" s="3">
        <v>41932</v>
      </c>
      <c r="D107" s="212"/>
      <c r="E107" s="4">
        <v>0</v>
      </c>
      <c r="F107" s="4"/>
      <c r="G107" s="2"/>
      <c r="H107" s="4">
        <v>300000</v>
      </c>
      <c r="I107" s="4">
        <v>3000</v>
      </c>
      <c r="J107" s="213" t="s">
        <v>149</v>
      </c>
      <c r="K107" s="89">
        <v>0</v>
      </c>
      <c r="L107" s="89">
        <v>1</v>
      </c>
      <c r="M107" s="89">
        <v>0</v>
      </c>
      <c r="N107" s="214" t="s">
        <v>1736</v>
      </c>
      <c r="O107" s="213" t="s">
        <v>1737</v>
      </c>
      <c r="P107" s="214" t="s">
        <v>543</v>
      </c>
      <c r="Q107" s="215">
        <v>476</v>
      </c>
      <c r="R107" s="215" t="s">
        <v>1738</v>
      </c>
      <c r="S107" s="9"/>
      <c r="T107" s="14"/>
    </row>
    <row r="108" spans="1:20" ht="12.75">
      <c r="A108" s="77">
        <v>256</v>
      </c>
      <c r="B108" s="212" t="s">
        <v>139</v>
      </c>
      <c r="C108" s="3">
        <v>41932</v>
      </c>
      <c r="D108" s="2"/>
      <c r="E108" s="4">
        <v>77.22</v>
      </c>
      <c r="F108" s="4"/>
      <c r="G108" s="2"/>
      <c r="H108" s="4"/>
      <c r="I108" s="4">
        <v>389989</v>
      </c>
      <c r="J108" s="213" t="s">
        <v>116</v>
      </c>
      <c r="K108" s="89">
        <v>0</v>
      </c>
      <c r="L108" s="89">
        <v>1</v>
      </c>
      <c r="M108" s="89">
        <v>0</v>
      </c>
      <c r="N108" s="214" t="s">
        <v>1739</v>
      </c>
      <c r="O108" s="213" t="s">
        <v>338</v>
      </c>
      <c r="P108" s="214" t="s">
        <v>277</v>
      </c>
      <c r="Q108" s="215">
        <v>500</v>
      </c>
      <c r="R108" s="215" t="s">
        <v>1740</v>
      </c>
      <c r="S108" s="9"/>
      <c r="T108" s="14"/>
    </row>
    <row r="109" spans="1:20" ht="12.75">
      <c r="A109" s="77">
        <v>262</v>
      </c>
      <c r="B109" s="212" t="s">
        <v>139</v>
      </c>
      <c r="C109" s="3">
        <v>41940</v>
      </c>
      <c r="D109" s="212"/>
      <c r="E109" s="4">
        <v>85.66</v>
      </c>
      <c r="F109" s="4"/>
      <c r="G109" s="2"/>
      <c r="H109" s="4">
        <v>29274577</v>
      </c>
      <c r="I109" s="4">
        <v>245767</v>
      </c>
      <c r="J109" s="213" t="s">
        <v>140</v>
      </c>
      <c r="K109" s="89">
        <v>0</v>
      </c>
      <c r="L109" s="89">
        <v>1</v>
      </c>
      <c r="M109" s="89">
        <v>0</v>
      </c>
      <c r="N109" s="214" t="s">
        <v>1765</v>
      </c>
      <c r="O109" s="213" t="s">
        <v>1766</v>
      </c>
      <c r="P109" s="214" t="s">
        <v>923</v>
      </c>
      <c r="Q109" s="215">
        <v>369</v>
      </c>
      <c r="R109" s="215" t="s">
        <v>1767</v>
      </c>
      <c r="S109" s="9"/>
      <c r="T109" s="14"/>
    </row>
    <row r="110" spans="1:20" ht="12.75">
      <c r="A110" s="77">
        <v>264</v>
      </c>
      <c r="B110" s="212" t="s">
        <v>139</v>
      </c>
      <c r="C110" s="3">
        <v>41942</v>
      </c>
      <c r="D110" s="212"/>
      <c r="E110" s="4">
        <v>55.57</v>
      </c>
      <c r="F110" s="4"/>
      <c r="G110" s="2"/>
      <c r="H110" s="4">
        <v>9039206</v>
      </c>
      <c r="I110" s="270">
        <v>133893</v>
      </c>
      <c r="J110" s="213" t="s">
        <v>74</v>
      </c>
      <c r="K110" s="89">
        <v>0</v>
      </c>
      <c r="L110" s="89">
        <v>1</v>
      </c>
      <c r="M110" s="89">
        <v>0</v>
      </c>
      <c r="N110" s="214" t="s">
        <v>1773</v>
      </c>
      <c r="O110" s="213" t="s">
        <v>1774</v>
      </c>
      <c r="P110" s="214" t="s">
        <v>1775</v>
      </c>
      <c r="Q110" s="215">
        <v>4211</v>
      </c>
      <c r="R110" s="215" t="s">
        <v>1776</v>
      </c>
      <c r="S110" s="9"/>
      <c r="T110" s="14"/>
    </row>
    <row r="111" spans="1:20" ht="12.75">
      <c r="A111" s="77">
        <v>265</v>
      </c>
      <c r="B111" s="212" t="s">
        <v>130</v>
      </c>
      <c r="C111" s="3">
        <v>40846</v>
      </c>
      <c r="D111" s="212"/>
      <c r="E111" s="4">
        <v>0</v>
      </c>
      <c r="F111" s="4"/>
      <c r="G111" s="2"/>
      <c r="H111" s="4">
        <v>8844450</v>
      </c>
      <c r="I111" s="4">
        <v>88445</v>
      </c>
      <c r="J111" s="213" t="s">
        <v>1777</v>
      </c>
      <c r="K111" s="89">
        <v>0</v>
      </c>
      <c r="L111" s="89">
        <v>1</v>
      </c>
      <c r="M111" s="89">
        <v>0</v>
      </c>
      <c r="N111" s="214" t="s">
        <v>1778</v>
      </c>
      <c r="O111" s="213" t="s">
        <v>1779</v>
      </c>
      <c r="P111" s="214" t="s">
        <v>326</v>
      </c>
      <c r="Q111" s="8">
        <v>1850</v>
      </c>
      <c r="R111" s="215" t="s">
        <v>1780</v>
      </c>
      <c r="S111" s="9"/>
      <c r="T111" s="14"/>
    </row>
    <row r="112" spans="1:20" ht="12.75">
      <c r="A112" s="77">
        <v>267</v>
      </c>
      <c r="B112" s="212" t="s">
        <v>139</v>
      </c>
      <c r="C112" s="3">
        <v>41947</v>
      </c>
      <c r="D112" s="212"/>
      <c r="E112" s="4">
        <v>61.16</v>
      </c>
      <c r="F112" s="4"/>
      <c r="G112" s="2"/>
      <c r="H112" s="4">
        <v>95036503</v>
      </c>
      <c r="I112" s="4">
        <v>1024678</v>
      </c>
      <c r="J112" s="213" t="s">
        <v>1777</v>
      </c>
      <c r="K112" s="89">
        <v>0</v>
      </c>
      <c r="L112" s="89">
        <v>1</v>
      </c>
      <c r="M112" s="89">
        <v>0</v>
      </c>
      <c r="N112" s="214" t="s">
        <v>1828</v>
      </c>
      <c r="O112" s="213" t="s">
        <v>1025</v>
      </c>
      <c r="P112" s="214" t="s">
        <v>55</v>
      </c>
      <c r="Q112" s="215">
        <v>4000</v>
      </c>
      <c r="R112" s="215" t="s">
        <v>1829</v>
      </c>
      <c r="S112" s="9"/>
      <c r="T112" s="14"/>
    </row>
    <row r="113" spans="1:20" ht="12.75">
      <c r="A113" s="77">
        <v>269</v>
      </c>
      <c r="B113" s="212" t="s">
        <v>139</v>
      </c>
      <c r="C113" s="3">
        <v>41949</v>
      </c>
      <c r="D113" s="212"/>
      <c r="E113" s="4">
        <v>95.04</v>
      </c>
      <c r="F113" s="4"/>
      <c r="G113" s="2"/>
      <c r="H113" s="4">
        <v>218412</v>
      </c>
      <c r="I113" s="4">
        <v>218412</v>
      </c>
      <c r="J113" s="213" t="s">
        <v>74</v>
      </c>
      <c r="K113" s="89">
        <v>0</v>
      </c>
      <c r="L113" s="89">
        <v>1</v>
      </c>
      <c r="M113" s="89">
        <v>0</v>
      </c>
      <c r="N113" s="214" t="s">
        <v>1830</v>
      </c>
      <c r="O113" s="213" t="s">
        <v>1831</v>
      </c>
      <c r="P113" s="214" t="s">
        <v>915</v>
      </c>
      <c r="Q113" s="215">
        <v>4447</v>
      </c>
      <c r="R113" s="215" t="s">
        <v>1832</v>
      </c>
      <c r="S113" s="9"/>
      <c r="T113" s="14"/>
    </row>
    <row r="114" spans="1:20" ht="12.75">
      <c r="A114" s="77">
        <v>271</v>
      </c>
      <c r="B114" s="212" t="s">
        <v>130</v>
      </c>
      <c r="C114" s="3">
        <v>41949</v>
      </c>
      <c r="D114" s="212"/>
      <c r="E114" s="4">
        <v>0</v>
      </c>
      <c r="F114" s="4"/>
      <c r="G114" s="2"/>
      <c r="H114" s="4">
        <v>60408040</v>
      </c>
      <c r="I114" s="4">
        <v>604080</v>
      </c>
      <c r="J114" s="213" t="s">
        <v>1837</v>
      </c>
      <c r="K114" s="89">
        <v>0</v>
      </c>
      <c r="L114" s="89">
        <v>1</v>
      </c>
      <c r="M114" s="89">
        <v>0</v>
      </c>
      <c r="N114" s="214" t="s">
        <v>59</v>
      </c>
      <c r="O114" s="213" t="s">
        <v>1838</v>
      </c>
      <c r="P114" s="214" t="s">
        <v>61</v>
      </c>
      <c r="Q114" s="215" t="s">
        <v>1839</v>
      </c>
      <c r="R114" s="215" t="s">
        <v>63</v>
      </c>
      <c r="S114" s="9"/>
      <c r="T114" s="14"/>
    </row>
    <row r="115" spans="1:20" ht="12.75">
      <c r="A115" s="77">
        <v>273</v>
      </c>
      <c r="B115" s="212" t="s">
        <v>130</v>
      </c>
      <c r="C115" s="3">
        <v>41953</v>
      </c>
      <c r="D115" s="2"/>
      <c r="E115" s="4">
        <v>0</v>
      </c>
      <c r="F115" s="4"/>
      <c r="G115" s="2"/>
      <c r="H115" s="4">
        <v>1030000</v>
      </c>
      <c r="I115" s="4">
        <v>10300</v>
      </c>
      <c r="J115" s="213" t="s">
        <v>64</v>
      </c>
      <c r="K115" s="89">
        <v>0</v>
      </c>
      <c r="L115" s="89">
        <v>1</v>
      </c>
      <c r="M115" s="89">
        <v>0</v>
      </c>
      <c r="N115" s="214" t="s">
        <v>1844</v>
      </c>
      <c r="O115" s="213" t="s">
        <v>1844</v>
      </c>
      <c r="P115" s="214" t="s">
        <v>1845</v>
      </c>
      <c r="Q115" s="215" t="s">
        <v>1846</v>
      </c>
      <c r="R115" s="215" t="s">
        <v>1847</v>
      </c>
      <c r="S115" s="9"/>
      <c r="T115" s="14"/>
    </row>
    <row r="116" spans="1:20" ht="12.75">
      <c r="A116" s="77">
        <v>276</v>
      </c>
      <c r="B116" s="212" t="s">
        <v>139</v>
      </c>
      <c r="C116" s="3">
        <v>41954</v>
      </c>
      <c r="D116" s="212"/>
      <c r="E116" s="4">
        <v>29.63</v>
      </c>
      <c r="F116" s="4"/>
      <c r="G116" s="2"/>
      <c r="H116" s="4">
        <v>4752150</v>
      </c>
      <c r="I116" s="4">
        <v>232307</v>
      </c>
      <c r="J116" s="213" t="s">
        <v>1854</v>
      </c>
      <c r="K116" s="89">
        <v>0</v>
      </c>
      <c r="L116" s="89">
        <v>1</v>
      </c>
      <c r="M116" s="89">
        <v>0</v>
      </c>
      <c r="N116" s="214" t="s">
        <v>1855</v>
      </c>
      <c r="O116" s="213" t="s">
        <v>1856</v>
      </c>
      <c r="P116" s="214" t="s">
        <v>1857</v>
      </c>
      <c r="Q116" s="215">
        <v>2151</v>
      </c>
      <c r="R116" s="215" t="s">
        <v>1858</v>
      </c>
      <c r="S116" s="9"/>
      <c r="T116" s="14"/>
    </row>
    <row r="117" spans="1:20" ht="12.75">
      <c r="A117" s="77">
        <v>280</v>
      </c>
      <c r="B117" s="212" t="s">
        <v>130</v>
      </c>
      <c r="C117" s="3">
        <v>41957</v>
      </c>
      <c r="D117" s="212"/>
      <c r="E117" s="4">
        <v>99.15</v>
      </c>
      <c r="F117" s="4"/>
      <c r="G117" s="2"/>
      <c r="H117" s="4">
        <v>15618009</v>
      </c>
      <c r="I117" s="4">
        <v>234270</v>
      </c>
      <c r="J117" s="213" t="s">
        <v>116</v>
      </c>
      <c r="K117" s="89">
        <v>0</v>
      </c>
      <c r="L117" s="89">
        <v>1</v>
      </c>
      <c r="M117" s="89">
        <v>0</v>
      </c>
      <c r="N117" s="214" t="s">
        <v>159</v>
      </c>
      <c r="O117" s="213" t="s">
        <v>160</v>
      </c>
      <c r="P117" s="214" t="s">
        <v>161</v>
      </c>
      <c r="Q117" s="215">
        <v>859</v>
      </c>
      <c r="R117" s="215" t="s">
        <v>162</v>
      </c>
      <c r="S117" s="9"/>
      <c r="T117" s="14"/>
    </row>
    <row r="118" spans="1:20" ht="12.75">
      <c r="A118" s="77">
        <v>285</v>
      </c>
      <c r="B118" s="212" t="s">
        <v>139</v>
      </c>
      <c r="C118" s="3">
        <v>41957</v>
      </c>
      <c r="D118" s="212"/>
      <c r="E118" s="4">
        <v>73.5</v>
      </c>
      <c r="F118" s="4"/>
      <c r="G118" s="2"/>
      <c r="H118" s="4">
        <v>8268383</v>
      </c>
      <c r="I118" s="4">
        <v>124026</v>
      </c>
      <c r="J118" s="213" t="s">
        <v>74</v>
      </c>
      <c r="K118" s="89">
        <v>0</v>
      </c>
      <c r="L118" s="89">
        <v>1</v>
      </c>
      <c r="M118" s="89">
        <v>0</v>
      </c>
      <c r="N118" s="214" t="s">
        <v>1879</v>
      </c>
      <c r="O118" s="213" t="s">
        <v>1880</v>
      </c>
      <c r="P118" s="214" t="s">
        <v>1881</v>
      </c>
      <c r="Q118" s="215">
        <v>1879</v>
      </c>
      <c r="R118" s="215" t="s">
        <v>1882</v>
      </c>
      <c r="S118" s="9"/>
      <c r="T118" s="14"/>
    </row>
    <row r="119" spans="1:20" ht="12.75">
      <c r="A119" s="77">
        <v>288</v>
      </c>
      <c r="B119" s="212" t="s">
        <v>139</v>
      </c>
      <c r="C119" s="3">
        <v>41957</v>
      </c>
      <c r="D119" s="212"/>
      <c r="E119" s="4">
        <v>18.44</v>
      </c>
      <c r="F119" s="4">
        <v>60.89</v>
      </c>
      <c r="G119" s="2"/>
      <c r="H119" s="4">
        <v>31116</v>
      </c>
      <c r="I119" s="4">
        <v>33716</v>
      </c>
      <c r="J119" s="213" t="s">
        <v>74</v>
      </c>
      <c r="K119" s="89">
        <v>0</v>
      </c>
      <c r="L119" s="89">
        <v>1</v>
      </c>
      <c r="M119" s="89">
        <v>0</v>
      </c>
      <c r="N119" s="214" t="s">
        <v>1891</v>
      </c>
      <c r="O119" s="213" t="s">
        <v>1892</v>
      </c>
      <c r="P119" s="214" t="s">
        <v>1893</v>
      </c>
      <c r="Q119" s="215">
        <v>87</v>
      </c>
      <c r="R119" s="215" t="s">
        <v>1894</v>
      </c>
      <c r="S119" s="9"/>
      <c r="T119" s="14"/>
    </row>
    <row r="120" spans="1:20" ht="12.75">
      <c r="A120" s="77">
        <v>292</v>
      </c>
      <c r="B120" s="212" t="s">
        <v>139</v>
      </c>
      <c r="C120" s="3">
        <v>41963</v>
      </c>
      <c r="D120" s="212"/>
      <c r="E120" s="4">
        <v>22</v>
      </c>
      <c r="F120" s="4"/>
      <c r="G120" s="2"/>
      <c r="H120" s="4">
        <v>2474890</v>
      </c>
      <c r="I120" s="4">
        <v>37423</v>
      </c>
      <c r="J120" s="213" t="s">
        <v>640</v>
      </c>
      <c r="K120" s="89">
        <v>0</v>
      </c>
      <c r="L120" s="89">
        <v>1</v>
      </c>
      <c r="M120" s="89">
        <v>0</v>
      </c>
      <c r="N120" s="214" t="s">
        <v>1911</v>
      </c>
      <c r="O120" s="213" t="s">
        <v>1903</v>
      </c>
      <c r="P120" s="214" t="s">
        <v>481</v>
      </c>
      <c r="Q120" s="215">
        <v>2404</v>
      </c>
      <c r="R120" s="215" t="s">
        <v>1904</v>
      </c>
      <c r="S120" s="9"/>
      <c r="T120" s="14"/>
    </row>
    <row r="121" spans="1:20" ht="12.75">
      <c r="A121" s="77">
        <v>294</v>
      </c>
      <c r="B121" s="212" t="s">
        <v>139</v>
      </c>
      <c r="C121" s="250">
        <v>41963</v>
      </c>
      <c r="D121" s="212"/>
      <c r="E121" s="4">
        <v>3.8</v>
      </c>
      <c r="F121" s="4"/>
      <c r="G121" s="2"/>
      <c r="H121" s="4">
        <v>27344080</v>
      </c>
      <c r="I121" s="4">
        <v>276134</v>
      </c>
      <c r="J121" s="213" t="s">
        <v>116</v>
      </c>
      <c r="K121" s="89">
        <v>0</v>
      </c>
      <c r="L121" s="89">
        <v>1</v>
      </c>
      <c r="M121" s="89">
        <v>0</v>
      </c>
      <c r="N121" s="214" t="s">
        <v>193</v>
      </c>
      <c r="O121" s="213" t="s">
        <v>194</v>
      </c>
      <c r="P121" s="214" t="s">
        <v>403</v>
      </c>
      <c r="Q121" s="215">
        <v>275</v>
      </c>
      <c r="R121" s="215" t="s">
        <v>1912</v>
      </c>
      <c r="S121" s="9"/>
      <c r="T121" s="14"/>
    </row>
    <row r="122" spans="1:20" ht="12.75">
      <c r="A122" s="77">
        <v>297</v>
      </c>
      <c r="B122" s="212" t="s">
        <v>130</v>
      </c>
      <c r="C122" s="3">
        <v>41969</v>
      </c>
      <c r="D122" s="212"/>
      <c r="E122" s="4">
        <v>0</v>
      </c>
      <c r="F122" s="4"/>
      <c r="G122" s="2"/>
      <c r="H122" s="4">
        <v>1000000</v>
      </c>
      <c r="I122" s="4">
        <v>10000</v>
      </c>
      <c r="J122" s="213" t="s">
        <v>1916</v>
      </c>
      <c r="K122" s="89">
        <v>0</v>
      </c>
      <c r="L122" s="89">
        <v>1</v>
      </c>
      <c r="M122" s="89">
        <v>0</v>
      </c>
      <c r="N122" s="214" t="s">
        <v>1917</v>
      </c>
      <c r="O122" s="213" t="s">
        <v>1494</v>
      </c>
      <c r="P122" s="214" t="s">
        <v>1918</v>
      </c>
      <c r="Q122" s="215" t="s">
        <v>1919</v>
      </c>
      <c r="R122" s="215" t="s">
        <v>1920</v>
      </c>
      <c r="S122" s="9"/>
      <c r="T122" s="14"/>
    </row>
    <row r="123" spans="1:20" ht="12.75">
      <c r="A123" s="77">
        <v>298</v>
      </c>
      <c r="B123" s="212" t="s">
        <v>139</v>
      </c>
      <c r="C123" s="3">
        <v>41970</v>
      </c>
      <c r="D123" s="212"/>
      <c r="E123" s="4">
        <v>28.11</v>
      </c>
      <c r="F123" s="4"/>
      <c r="G123" s="2"/>
      <c r="H123" s="4">
        <v>3828139</v>
      </c>
      <c r="I123" s="4">
        <v>28711</v>
      </c>
      <c r="J123" s="213" t="s">
        <v>74</v>
      </c>
      <c r="K123" s="89">
        <v>0</v>
      </c>
      <c r="L123" s="89">
        <v>1</v>
      </c>
      <c r="M123" s="89">
        <v>0</v>
      </c>
      <c r="N123" s="214" t="s">
        <v>1921</v>
      </c>
      <c r="O123" s="213" t="s">
        <v>1922</v>
      </c>
      <c r="P123" s="214" t="s">
        <v>1923</v>
      </c>
      <c r="Q123" s="215">
        <v>1603</v>
      </c>
      <c r="R123" s="215" t="s">
        <v>1924</v>
      </c>
      <c r="S123" s="9"/>
      <c r="T123" s="14"/>
    </row>
    <row r="124" spans="1:20" ht="12.75">
      <c r="A124" s="77">
        <v>299</v>
      </c>
      <c r="B124" s="212" t="s">
        <v>139</v>
      </c>
      <c r="C124" s="3">
        <v>41971</v>
      </c>
      <c r="D124" s="212"/>
      <c r="E124" s="4">
        <v>12.88</v>
      </c>
      <c r="F124" s="4"/>
      <c r="G124" s="2"/>
      <c r="H124" s="4">
        <v>4233845</v>
      </c>
      <c r="I124" s="4">
        <v>52482</v>
      </c>
      <c r="J124" s="213" t="s">
        <v>74</v>
      </c>
      <c r="K124" s="89">
        <v>0</v>
      </c>
      <c r="L124" s="89">
        <v>1</v>
      </c>
      <c r="M124" s="89">
        <v>0</v>
      </c>
      <c r="N124" s="214" t="s">
        <v>1925</v>
      </c>
      <c r="O124" s="213" t="s">
        <v>1926</v>
      </c>
      <c r="P124" s="214" t="s">
        <v>165</v>
      </c>
      <c r="Q124" s="215">
        <v>670</v>
      </c>
      <c r="R124" s="215" t="s">
        <v>1927</v>
      </c>
      <c r="S124" s="9"/>
      <c r="T124" s="14"/>
    </row>
    <row r="125" spans="1:20" ht="12.75">
      <c r="A125" s="77">
        <v>301</v>
      </c>
      <c r="B125" s="212" t="s">
        <v>139</v>
      </c>
      <c r="C125" s="3">
        <v>41975</v>
      </c>
      <c r="D125" s="212"/>
      <c r="E125" s="4">
        <v>70.36</v>
      </c>
      <c r="F125" s="4"/>
      <c r="G125" s="2"/>
      <c r="H125" s="4">
        <v>7915148</v>
      </c>
      <c r="I125" s="270">
        <v>118727</v>
      </c>
      <c r="J125" s="213" t="s">
        <v>74</v>
      </c>
      <c r="K125" s="89">
        <v>0</v>
      </c>
      <c r="L125" s="89">
        <v>1</v>
      </c>
      <c r="M125" s="89">
        <v>0</v>
      </c>
      <c r="N125" s="214" t="s">
        <v>2028</v>
      </c>
      <c r="O125" s="213" t="s">
        <v>973</v>
      </c>
      <c r="P125" s="214" t="s">
        <v>2029</v>
      </c>
      <c r="Q125" s="215" t="s">
        <v>2030</v>
      </c>
      <c r="R125" s="215" t="s">
        <v>2031</v>
      </c>
      <c r="S125" s="9"/>
      <c r="T125" s="14"/>
    </row>
    <row r="126" spans="1:20" ht="12.75">
      <c r="A126" s="77">
        <v>302</v>
      </c>
      <c r="B126" s="212" t="s">
        <v>130</v>
      </c>
      <c r="C126" s="3">
        <v>41975</v>
      </c>
      <c r="D126" s="2"/>
      <c r="E126" s="4">
        <v>0</v>
      </c>
      <c r="F126" s="4"/>
      <c r="G126" s="2"/>
      <c r="H126" s="4">
        <v>2826851</v>
      </c>
      <c r="I126" s="4">
        <v>114109</v>
      </c>
      <c r="J126" s="213" t="s">
        <v>116</v>
      </c>
      <c r="K126" s="89">
        <v>0</v>
      </c>
      <c r="L126" s="89">
        <v>1</v>
      </c>
      <c r="M126" s="89">
        <v>0</v>
      </c>
      <c r="N126" s="214" t="s">
        <v>2032</v>
      </c>
      <c r="O126" s="213" t="s">
        <v>2033</v>
      </c>
      <c r="P126" s="214" t="s">
        <v>156</v>
      </c>
      <c r="Q126" s="215">
        <v>2195</v>
      </c>
      <c r="R126" s="215" t="s">
        <v>2034</v>
      </c>
      <c r="S126" s="9"/>
      <c r="T126" s="14"/>
    </row>
    <row r="127" spans="1:20" ht="12.75">
      <c r="A127" s="77">
        <v>303</v>
      </c>
      <c r="B127" s="212" t="s">
        <v>139</v>
      </c>
      <c r="C127" s="3">
        <v>41976</v>
      </c>
      <c r="D127" s="2"/>
      <c r="E127" s="4">
        <v>35.43</v>
      </c>
      <c r="F127" s="4"/>
      <c r="G127" s="2"/>
      <c r="H127" s="4">
        <v>4593715</v>
      </c>
      <c r="I127" s="4">
        <v>68906</v>
      </c>
      <c r="J127" s="213" t="s">
        <v>557</v>
      </c>
      <c r="K127" s="89">
        <v>0</v>
      </c>
      <c r="L127" s="89">
        <v>1</v>
      </c>
      <c r="M127" s="89">
        <v>0</v>
      </c>
      <c r="N127" s="214" t="s">
        <v>2035</v>
      </c>
      <c r="O127" s="213" t="s">
        <v>587</v>
      </c>
      <c r="P127" s="214" t="s">
        <v>133</v>
      </c>
      <c r="Q127" s="8">
        <v>3141</v>
      </c>
      <c r="R127" s="215" t="s">
        <v>588</v>
      </c>
      <c r="S127" s="9"/>
      <c r="T127" s="14"/>
    </row>
    <row r="128" spans="1:20" ht="12.75">
      <c r="A128" s="77">
        <v>304</v>
      </c>
      <c r="B128" s="212" t="s">
        <v>130</v>
      </c>
      <c r="C128" s="3">
        <v>41977</v>
      </c>
      <c r="D128" s="212"/>
      <c r="E128" s="4">
        <v>0</v>
      </c>
      <c r="F128" s="4"/>
      <c r="G128" s="2"/>
      <c r="H128" s="4">
        <v>90000</v>
      </c>
      <c r="I128" s="4">
        <v>9000</v>
      </c>
      <c r="J128" s="213" t="s">
        <v>226</v>
      </c>
      <c r="K128" s="89">
        <v>0</v>
      </c>
      <c r="L128" s="89">
        <v>1</v>
      </c>
      <c r="M128" s="89">
        <v>0</v>
      </c>
      <c r="N128" s="214" t="s">
        <v>2036</v>
      </c>
      <c r="O128" s="213" t="s">
        <v>547</v>
      </c>
      <c r="P128" s="214" t="s">
        <v>128</v>
      </c>
      <c r="Q128" s="215">
        <v>1539</v>
      </c>
      <c r="R128" s="215" t="s">
        <v>2037</v>
      </c>
      <c r="S128" s="9"/>
      <c r="T128" s="14"/>
    </row>
    <row r="129" spans="1:20" ht="12.75">
      <c r="A129" s="77">
        <v>306</v>
      </c>
      <c r="B129" s="212" t="s">
        <v>139</v>
      </c>
      <c r="C129" s="3">
        <v>41983</v>
      </c>
      <c r="D129" s="2"/>
      <c r="E129" s="4">
        <v>51.55</v>
      </c>
      <c r="F129" s="4">
        <v>312.5</v>
      </c>
      <c r="G129" s="2"/>
      <c r="H129" s="4">
        <v>0</v>
      </c>
      <c r="I129" s="4">
        <v>376391</v>
      </c>
      <c r="J129" s="213" t="s">
        <v>74</v>
      </c>
      <c r="K129" s="89">
        <v>2</v>
      </c>
      <c r="L129" s="89">
        <v>1</v>
      </c>
      <c r="M129" s="89">
        <v>0</v>
      </c>
      <c r="N129" s="214" t="s">
        <v>2039</v>
      </c>
      <c r="O129" s="213" t="s">
        <v>2040</v>
      </c>
      <c r="P129" s="214" t="s">
        <v>458</v>
      </c>
      <c r="Q129" s="215">
        <v>566</v>
      </c>
      <c r="R129" s="215" t="s">
        <v>2041</v>
      </c>
      <c r="S129" s="9"/>
      <c r="T129" s="14"/>
    </row>
    <row r="130" spans="1:20" ht="12.75">
      <c r="A130" s="77">
        <v>307</v>
      </c>
      <c r="B130" s="212" t="s">
        <v>130</v>
      </c>
      <c r="C130" s="3">
        <v>41983</v>
      </c>
      <c r="D130" s="212"/>
      <c r="E130" s="4">
        <v>0</v>
      </c>
      <c r="F130" s="4"/>
      <c r="G130" s="2"/>
      <c r="H130" s="4">
        <v>600000</v>
      </c>
      <c r="I130" s="4">
        <v>6000</v>
      </c>
      <c r="J130" s="213" t="s">
        <v>226</v>
      </c>
      <c r="K130" s="89">
        <v>0</v>
      </c>
      <c r="L130" s="89">
        <v>1</v>
      </c>
      <c r="M130" s="89">
        <v>0</v>
      </c>
      <c r="N130" s="214" t="s">
        <v>2042</v>
      </c>
      <c r="O130" s="213" t="s">
        <v>1497</v>
      </c>
      <c r="P130" s="214" t="s">
        <v>242</v>
      </c>
      <c r="Q130" s="215">
        <v>1895</v>
      </c>
      <c r="R130" s="215" t="s">
        <v>2043</v>
      </c>
      <c r="S130" s="9"/>
      <c r="T130" s="14"/>
    </row>
    <row r="131" spans="1:20" ht="12.75">
      <c r="A131" s="77">
        <v>309</v>
      </c>
      <c r="B131" s="212" t="s">
        <v>139</v>
      </c>
      <c r="C131" s="3">
        <v>41983</v>
      </c>
      <c r="D131" s="212"/>
      <c r="E131" s="4">
        <v>60</v>
      </c>
      <c r="F131" s="4">
        <v>300</v>
      </c>
      <c r="G131" s="2"/>
      <c r="H131" s="4">
        <v>6749700</v>
      </c>
      <c r="I131" s="4">
        <v>186786</v>
      </c>
      <c r="J131" s="213" t="s">
        <v>2047</v>
      </c>
      <c r="K131" s="89">
        <v>2</v>
      </c>
      <c r="L131" s="89">
        <v>1</v>
      </c>
      <c r="M131" s="89">
        <v>0</v>
      </c>
      <c r="N131" s="214" t="s">
        <v>2048</v>
      </c>
      <c r="O131" s="213" t="s">
        <v>2049</v>
      </c>
      <c r="P131" s="214" t="s">
        <v>665</v>
      </c>
      <c r="Q131" s="215">
        <v>1709</v>
      </c>
      <c r="R131" s="215" t="s">
        <v>2050</v>
      </c>
      <c r="S131" s="9"/>
      <c r="T131" s="14"/>
    </row>
    <row r="132" spans="1:20" ht="12.75">
      <c r="A132" s="77">
        <v>310</v>
      </c>
      <c r="B132" s="212" t="s">
        <v>139</v>
      </c>
      <c r="C132" s="3">
        <v>41984</v>
      </c>
      <c r="D132" s="2"/>
      <c r="E132" s="4">
        <v>88.07</v>
      </c>
      <c r="F132" s="4">
        <v>375</v>
      </c>
      <c r="G132" s="2"/>
      <c r="H132" s="4">
        <v>0</v>
      </c>
      <c r="I132" s="4">
        <v>325256</v>
      </c>
      <c r="J132" s="213" t="s">
        <v>74</v>
      </c>
      <c r="K132" s="89">
        <v>0</v>
      </c>
      <c r="L132" s="89">
        <v>1</v>
      </c>
      <c r="M132" s="89">
        <v>0</v>
      </c>
      <c r="N132" s="214" t="s">
        <v>2051</v>
      </c>
      <c r="O132" s="213" t="s">
        <v>2052</v>
      </c>
      <c r="P132" s="214" t="s">
        <v>2053</v>
      </c>
      <c r="Q132" s="215">
        <v>4230</v>
      </c>
      <c r="R132" s="215" t="s">
        <v>2054</v>
      </c>
      <c r="S132" s="9"/>
      <c r="T132" s="14"/>
    </row>
    <row r="133" spans="1:20" ht="12.75">
      <c r="A133" s="77">
        <v>311</v>
      </c>
      <c r="B133" s="212" t="s">
        <v>139</v>
      </c>
      <c r="C133" s="3">
        <v>41985</v>
      </c>
      <c r="D133" s="212"/>
      <c r="E133" s="4">
        <v>0</v>
      </c>
      <c r="F133" s="4"/>
      <c r="G133" s="2"/>
      <c r="H133" s="4">
        <v>1894455</v>
      </c>
      <c r="I133" s="4">
        <v>18945</v>
      </c>
      <c r="J133" s="213" t="s">
        <v>1204</v>
      </c>
      <c r="K133" s="89">
        <v>0</v>
      </c>
      <c r="L133" s="89">
        <v>1</v>
      </c>
      <c r="M133" s="89">
        <v>0</v>
      </c>
      <c r="N133" s="214" t="s">
        <v>2055</v>
      </c>
      <c r="O133" s="213" t="s">
        <v>2056</v>
      </c>
      <c r="P133" s="214" t="s">
        <v>170</v>
      </c>
      <c r="Q133" s="215" t="s">
        <v>2057</v>
      </c>
      <c r="R133" s="215" t="s">
        <v>2058</v>
      </c>
      <c r="S133" s="9"/>
      <c r="T133" s="14"/>
    </row>
    <row r="134" spans="1:20" ht="12.75">
      <c r="A134" s="77">
        <v>312</v>
      </c>
      <c r="B134" s="212" t="s">
        <v>139</v>
      </c>
      <c r="C134" s="250">
        <v>41985</v>
      </c>
      <c r="D134" s="212"/>
      <c r="E134" s="4">
        <v>12.8</v>
      </c>
      <c r="F134" s="4"/>
      <c r="G134" s="2"/>
      <c r="H134" s="4">
        <v>4139936</v>
      </c>
      <c r="I134" s="4">
        <v>48599</v>
      </c>
      <c r="J134" s="213" t="s">
        <v>74</v>
      </c>
      <c r="K134" s="89">
        <v>2</v>
      </c>
      <c r="L134" s="89">
        <v>1</v>
      </c>
      <c r="M134" s="89">
        <v>0</v>
      </c>
      <c r="N134" s="214" t="s">
        <v>2059</v>
      </c>
      <c r="O134" s="213" t="s">
        <v>270</v>
      </c>
      <c r="P134" s="214" t="s">
        <v>271</v>
      </c>
      <c r="Q134" s="215" t="s">
        <v>2060</v>
      </c>
      <c r="R134" s="215" t="s">
        <v>2061</v>
      </c>
      <c r="S134" s="9"/>
      <c r="T134" s="14"/>
    </row>
    <row r="135" spans="1:20" ht="12.75">
      <c r="A135" s="77">
        <v>313</v>
      </c>
      <c r="B135" s="212" t="s">
        <v>139</v>
      </c>
      <c r="C135" s="250">
        <v>41985</v>
      </c>
      <c r="D135" s="212"/>
      <c r="E135" s="4">
        <v>62.91</v>
      </c>
      <c r="F135" s="4">
        <v>160</v>
      </c>
      <c r="G135" s="2"/>
      <c r="H135" s="4">
        <v>9909520</v>
      </c>
      <c r="I135" s="4">
        <v>148643</v>
      </c>
      <c r="J135" s="213" t="s">
        <v>1204</v>
      </c>
      <c r="K135" s="89">
        <v>0</v>
      </c>
      <c r="L135" s="89">
        <v>1</v>
      </c>
      <c r="M135" s="89">
        <v>0</v>
      </c>
      <c r="N135" s="214" t="s">
        <v>2062</v>
      </c>
      <c r="O135" s="213" t="s">
        <v>2063</v>
      </c>
      <c r="P135" s="214" t="s">
        <v>915</v>
      </c>
      <c r="Q135" s="215">
        <v>4248</v>
      </c>
      <c r="R135" s="215" t="s">
        <v>2064</v>
      </c>
      <c r="S135" s="9"/>
      <c r="T135" s="14"/>
    </row>
    <row r="136" spans="1:20" ht="12.75">
      <c r="A136" s="77">
        <v>315</v>
      </c>
      <c r="B136" s="212" t="s">
        <v>139</v>
      </c>
      <c r="C136" s="3">
        <v>41985</v>
      </c>
      <c r="D136" s="212"/>
      <c r="E136" s="4">
        <v>22.98</v>
      </c>
      <c r="F136" s="4">
        <v>180</v>
      </c>
      <c r="G136" s="2"/>
      <c r="H136" s="4">
        <v>2585135</v>
      </c>
      <c r="I136" s="4">
        <v>38777</v>
      </c>
      <c r="J136" s="213" t="s">
        <v>640</v>
      </c>
      <c r="K136" s="89">
        <v>0</v>
      </c>
      <c r="L136" s="89">
        <v>1</v>
      </c>
      <c r="M136" s="89">
        <v>0</v>
      </c>
      <c r="N136" s="214" t="s">
        <v>2067</v>
      </c>
      <c r="O136" s="213" t="s">
        <v>2068</v>
      </c>
      <c r="P136" s="214" t="s">
        <v>942</v>
      </c>
      <c r="Q136" s="215">
        <v>1559</v>
      </c>
      <c r="R136" s="215" t="s">
        <v>2069</v>
      </c>
      <c r="S136" s="9"/>
      <c r="T136" s="14"/>
    </row>
    <row r="137" spans="1:20" ht="12.75">
      <c r="A137" s="77">
        <v>316</v>
      </c>
      <c r="B137" s="212" t="s">
        <v>139</v>
      </c>
      <c r="C137" s="3">
        <v>41985</v>
      </c>
      <c r="D137" s="212"/>
      <c r="E137" s="4">
        <v>35.63</v>
      </c>
      <c r="F137" s="4">
        <v>184.54</v>
      </c>
      <c r="G137" s="2"/>
      <c r="H137" s="4">
        <v>5612402</v>
      </c>
      <c r="I137" s="4">
        <v>84186</v>
      </c>
      <c r="J137" s="213" t="s">
        <v>2070</v>
      </c>
      <c r="K137" s="89">
        <v>0</v>
      </c>
      <c r="L137" s="89">
        <v>1</v>
      </c>
      <c r="M137" s="89">
        <v>0</v>
      </c>
      <c r="N137" s="214" t="s">
        <v>2071</v>
      </c>
      <c r="O137" s="213" t="s">
        <v>2072</v>
      </c>
      <c r="P137" s="214" t="s">
        <v>2073</v>
      </c>
      <c r="Q137" s="215">
        <v>1573</v>
      </c>
      <c r="R137" s="215" t="s">
        <v>2074</v>
      </c>
      <c r="S137" s="9"/>
      <c r="T137" s="14"/>
    </row>
    <row r="138" spans="1:20" ht="12.75">
      <c r="A138" s="77">
        <v>318</v>
      </c>
      <c r="B138" s="212" t="s">
        <v>130</v>
      </c>
      <c r="C138" s="3">
        <v>41985</v>
      </c>
      <c r="D138" s="2"/>
      <c r="E138" s="4">
        <v>3.99</v>
      </c>
      <c r="F138" s="4">
        <v>435.6</v>
      </c>
      <c r="G138" s="2"/>
      <c r="H138" s="4"/>
      <c r="I138" s="4">
        <v>105344</v>
      </c>
      <c r="J138" s="213" t="s">
        <v>116</v>
      </c>
      <c r="K138" s="89">
        <v>0</v>
      </c>
      <c r="L138" s="89">
        <v>1</v>
      </c>
      <c r="M138" s="89">
        <v>0</v>
      </c>
      <c r="N138" s="214" t="s">
        <v>2076</v>
      </c>
      <c r="O138" s="213" t="s">
        <v>406</v>
      </c>
      <c r="P138" s="214" t="s">
        <v>183</v>
      </c>
      <c r="Q138" s="215" t="s">
        <v>2077</v>
      </c>
      <c r="R138" s="215" t="s">
        <v>2078</v>
      </c>
      <c r="S138" s="9"/>
      <c r="T138" s="14"/>
    </row>
    <row r="139" spans="1:20" ht="12.75">
      <c r="A139" s="77">
        <v>319</v>
      </c>
      <c r="B139" s="212" t="s">
        <v>139</v>
      </c>
      <c r="C139" s="3">
        <v>41988</v>
      </c>
      <c r="D139" s="2"/>
      <c r="E139" s="4">
        <v>69.38</v>
      </c>
      <c r="F139" s="4">
        <v>476</v>
      </c>
      <c r="G139" s="2"/>
      <c r="H139" s="4">
        <v>11785499</v>
      </c>
      <c r="I139" s="4">
        <v>245596</v>
      </c>
      <c r="J139" s="213" t="s">
        <v>74</v>
      </c>
      <c r="K139" s="89">
        <v>2</v>
      </c>
      <c r="L139" s="89">
        <v>1</v>
      </c>
      <c r="M139" s="89">
        <v>0</v>
      </c>
      <c r="N139" s="214" t="s">
        <v>2079</v>
      </c>
      <c r="O139" s="213" t="s">
        <v>2080</v>
      </c>
      <c r="P139" s="214" t="s">
        <v>156</v>
      </c>
      <c r="Q139" s="215">
        <v>1137</v>
      </c>
      <c r="R139" s="215" t="s">
        <v>2081</v>
      </c>
      <c r="S139" s="9"/>
      <c r="T139" s="14"/>
    </row>
    <row r="140" spans="1:20" ht="12.75">
      <c r="A140" s="77">
        <v>322</v>
      </c>
      <c r="B140" s="212" t="s">
        <v>130</v>
      </c>
      <c r="C140" s="3">
        <v>41990</v>
      </c>
      <c r="D140" s="2"/>
      <c r="E140" s="4">
        <v>-60</v>
      </c>
      <c r="F140" s="4">
        <v>825</v>
      </c>
      <c r="G140" s="2"/>
      <c r="H140" s="4"/>
      <c r="I140" s="4">
        <v>68187</v>
      </c>
      <c r="J140" s="213" t="s">
        <v>140</v>
      </c>
      <c r="K140" s="89">
        <v>2</v>
      </c>
      <c r="L140" s="89">
        <v>1</v>
      </c>
      <c r="M140" s="89">
        <v>0</v>
      </c>
      <c r="N140" s="214" t="s">
        <v>2089</v>
      </c>
      <c r="O140" s="213" t="s">
        <v>673</v>
      </c>
      <c r="P140" s="214" t="s">
        <v>1075</v>
      </c>
      <c r="Q140" s="215">
        <v>1275</v>
      </c>
      <c r="R140" s="215" t="s">
        <v>2090</v>
      </c>
      <c r="S140" s="9"/>
      <c r="T140" s="14"/>
    </row>
    <row r="141" spans="1:20" ht="12.75">
      <c r="A141" s="77">
        <v>323</v>
      </c>
      <c r="B141" s="212" t="s">
        <v>130</v>
      </c>
      <c r="C141" s="3">
        <v>41990</v>
      </c>
      <c r="D141" s="212"/>
      <c r="E141" s="4">
        <v>0</v>
      </c>
      <c r="F141" s="4"/>
      <c r="G141" s="2"/>
      <c r="H141" s="4">
        <v>18945385</v>
      </c>
      <c r="I141" s="4">
        <v>189454</v>
      </c>
      <c r="J141" s="213" t="s">
        <v>298</v>
      </c>
      <c r="K141" s="89">
        <v>0</v>
      </c>
      <c r="L141" s="89">
        <v>1</v>
      </c>
      <c r="M141" s="89">
        <v>0</v>
      </c>
      <c r="N141" s="214" t="s">
        <v>2091</v>
      </c>
      <c r="O141" s="213" t="s">
        <v>2092</v>
      </c>
      <c r="P141" s="214" t="s">
        <v>2093</v>
      </c>
      <c r="Q141" s="215" t="s">
        <v>2094</v>
      </c>
      <c r="R141" s="215" t="s">
        <v>2095</v>
      </c>
      <c r="S141" s="9"/>
      <c r="T141" s="14"/>
    </row>
    <row r="142" spans="1:20" ht="12.75">
      <c r="A142" s="77">
        <v>324</v>
      </c>
      <c r="B142" s="212" t="s">
        <v>139</v>
      </c>
      <c r="C142" s="3">
        <v>41990</v>
      </c>
      <c r="D142" s="2"/>
      <c r="E142" s="4">
        <v>58.08</v>
      </c>
      <c r="F142" s="4">
        <v>580.78</v>
      </c>
      <c r="G142" s="2"/>
      <c r="H142" s="4">
        <v>10819110</v>
      </c>
      <c r="I142" s="149">
        <v>226400</v>
      </c>
      <c r="J142" s="363" t="s">
        <v>557</v>
      </c>
      <c r="K142" s="364">
        <v>0</v>
      </c>
      <c r="L142" s="89">
        <v>1</v>
      </c>
      <c r="M142" s="89">
        <v>0</v>
      </c>
      <c r="N142" s="213" t="s">
        <v>1411</v>
      </c>
      <c r="O142" s="213" t="s">
        <v>2096</v>
      </c>
      <c r="P142" s="214" t="s">
        <v>133</v>
      </c>
      <c r="Q142" s="8">
        <v>2900</v>
      </c>
      <c r="R142" s="215" t="s">
        <v>2097</v>
      </c>
      <c r="S142" s="9"/>
      <c r="T142" s="14"/>
    </row>
    <row r="143" spans="1:20" ht="12.75">
      <c r="A143" s="77">
        <v>325</v>
      </c>
      <c r="B143" s="212" t="s">
        <v>139</v>
      </c>
      <c r="C143" s="3">
        <v>41991</v>
      </c>
      <c r="D143" s="2"/>
      <c r="E143" s="4">
        <v>94.21</v>
      </c>
      <c r="F143" s="4"/>
      <c r="G143" s="2"/>
      <c r="H143" s="4">
        <v>10598154</v>
      </c>
      <c r="I143" s="149">
        <v>158972</v>
      </c>
      <c r="J143" s="363" t="s">
        <v>74</v>
      </c>
      <c r="K143" s="364">
        <v>0</v>
      </c>
      <c r="L143" s="89">
        <v>1</v>
      </c>
      <c r="M143" s="89">
        <v>0</v>
      </c>
      <c r="N143" s="213" t="s">
        <v>2098</v>
      </c>
      <c r="O143" s="213" t="s">
        <v>2099</v>
      </c>
      <c r="P143" s="214" t="s">
        <v>1460</v>
      </c>
      <c r="Q143" s="215">
        <v>5011</v>
      </c>
      <c r="R143" s="215" t="s">
        <v>2100</v>
      </c>
      <c r="S143" s="9"/>
      <c r="T143" s="14"/>
    </row>
    <row r="144" spans="1:20" ht="12.75">
      <c r="A144" s="77">
        <v>326</v>
      </c>
      <c r="B144" s="212" t="s">
        <v>130</v>
      </c>
      <c r="C144" s="3">
        <v>41997</v>
      </c>
      <c r="D144" s="212"/>
      <c r="E144" s="4">
        <v>54.24</v>
      </c>
      <c r="F144" s="4"/>
      <c r="G144" s="2"/>
      <c r="H144" s="4">
        <v>6101729</v>
      </c>
      <c r="I144" s="4">
        <v>91523</v>
      </c>
      <c r="J144" s="213" t="s">
        <v>557</v>
      </c>
      <c r="K144" s="89">
        <v>0</v>
      </c>
      <c r="L144" s="89">
        <v>1</v>
      </c>
      <c r="M144" s="89">
        <v>0</v>
      </c>
      <c r="N144" s="214" t="s">
        <v>2101</v>
      </c>
      <c r="O144" s="213" t="s">
        <v>2102</v>
      </c>
      <c r="P144" s="214" t="s">
        <v>96</v>
      </c>
      <c r="Q144" s="215">
        <v>1917</v>
      </c>
      <c r="R144" s="215" t="s">
        <v>2103</v>
      </c>
      <c r="S144" s="9"/>
      <c r="T144" s="14"/>
    </row>
    <row r="145" spans="1:20" s="383" customFormat="1" ht="12.75">
      <c r="A145" s="357">
        <v>332</v>
      </c>
      <c r="B145" s="254" t="s">
        <v>139</v>
      </c>
      <c r="C145" s="250">
        <v>42003</v>
      </c>
      <c r="D145" s="212" t="s">
        <v>173</v>
      </c>
      <c r="E145" s="270">
        <v>47.66</v>
      </c>
      <c r="F145" s="270"/>
      <c r="G145" s="212"/>
      <c r="H145" s="270">
        <v>5361512</v>
      </c>
      <c r="I145" s="270">
        <v>80423</v>
      </c>
      <c r="J145" s="213" t="s">
        <v>527</v>
      </c>
      <c r="K145" s="359">
        <v>0</v>
      </c>
      <c r="L145" s="359">
        <v>1</v>
      </c>
      <c r="M145" s="359">
        <v>0</v>
      </c>
      <c r="N145" s="214" t="s">
        <v>2256</v>
      </c>
      <c r="O145" s="213" t="s">
        <v>2257</v>
      </c>
      <c r="P145" s="214" t="s">
        <v>2258</v>
      </c>
      <c r="Q145" s="215">
        <v>2386</v>
      </c>
      <c r="R145" s="215" t="s">
        <v>2259</v>
      </c>
      <c r="S145" s="442"/>
      <c r="T145" s="443"/>
    </row>
    <row r="146" spans="1:20" ht="12.75">
      <c r="A146" s="77"/>
      <c r="B146" s="212"/>
      <c r="C146" s="3"/>
      <c r="D146" s="2"/>
      <c r="E146" s="4"/>
      <c r="F146" s="4"/>
      <c r="G146" s="2"/>
      <c r="H146" s="4"/>
      <c r="I146" s="4"/>
      <c r="J146" s="213"/>
      <c r="K146" s="89"/>
      <c r="L146" s="89"/>
      <c r="M146" s="89"/>
      <c r="N146" s="214"/>
      <c r="O146" s="213"/>
      <c r="P146" s="214"/>
      <c r="Q146" s="215"/>
      <c r="R146" s="215"/>
      <c r="S146" s="9"/>
      <c r="T146" s="14"/>
    </row>
    <row r="147" spans="1:20" ht="12.75">
      <c r="A147" s="77"/>
      <c r="B147" s="212"/>
      <c r="C147" s="3"/>
      <c r="D147" s="2"/>
      <c r="E147" s="4"/>
      <c r="F147" s="4"/>
      <c r="G147" s="2"/>
      <c r="H147" s="4"/>
      <c r="I147" s="4"/>
      <c r="J147" s="213"/>
      <c r="K147" s="89"/>
      <c r="L147" s="89"/>
      <c r="M147" s="89"/>
      <c r="N147" s="214"/>
      <c r="O147" s="213"/>
      <c r="P147" s="214"/>
      <c r="Q147" s="8"/>
      <c r="R147" s="215"/>
      <c r="S147" s="9"/>
      <c r="T147" s="14"/>
    </row>
    <row r="148" spans="1:20" ht="12.75">
      <c r="A148" s="77"/>
      <c r="B148" s="212"/>
      <c r="C148" s="3"/>
      <c r="D148" s="212"/>
      <c r="E148" s="4"/>
      <c r="F148" s="4"/>
      <c r="G148" s="2"/>
      <c r="H148" s="4"/>
      <c r="I148" s="4"/>
      <c r="J148" s="213"/>
      <c r="K148" s="89"/>
      <c r="L148" s="89"/>
      <c r="M148" s="89"/>
      <c r="N148" s="214"/>
      <c r="O148" s="213"/>
      <c r="P148" s="214"/>
      <c r="Q148" s="215"/>
      <c r="R148" s="215"/>
      <c r="S148" s="9"/>
      <c r="T148" s="14"/>
    </row>
    <row r="149" spans="1:20" ht="12.75">
      <c r="A149" s="77"/>
      <c r="B149" s="212"/>
      <c r="C149" s="3"/>
      <c r="D149" s="2"/>
      <c r="E149" s="4"/>
      <c r="F149" s="4"/>
      <c r="G149" s="2"/>
      <c r="H149" s="4"/>
      <c r="I149" s="4"/>
      <c r="J149" s="213"/>
      <c r="K149" s="89"/>
      <c r="L149" s="89"/>
      <c r="M149" s="89"/>
      <c r="N149" s="214"/>
      <c r="O149" s="213"/>
      <c r="P149" s="214"/>
      <c r="Q149" s="215"/>
      <c r="R149" s="215"/>
      <c r="S149" s="9"/>
      <c r="T149" s="14"/>
    </row>
    <row r="150" spans="1:20" ht="12.75">
      <c r="A150" s="77"/>
      <c r="B150" s="212"/>
      <c r="C150" s="3"/>
      <c r="D150" s="2"/>
      <c r="E150" s="4"/>
      <c r="F150" s="4"/>
      <c r="G150" s="2"/>
      <c r="H150" s="4"/>
      <c r="I150" s="4"/>
      <c r="J150" s="213"/>
      <c r="K150" s="89"/>
      <c r="L150" s="89"/>
      <c r="M150" s="89"/>
      <c r="N150" s="214"/>
      <c r="O150" s="213"/>
      <c r="P150" s="214"/>
      <c r="Q150" s="215"/>
      <c r="R150" s="215"/>
      <c r="S150" s="9"/>
      <c r="T150" s="14"/>
    </row>
    <row r="151" spans="1:20" ht="12.75">
      <c r="A151" s="77"/>
      <c r="B151" s="212"/>
      <c r="C151" s="3"/>
      <c r="D151" s="212"/>
      <c r="E151" s="4"/>
      <c r="F151" s="4"/>
      <c r="G151" s="2"/>
      <c r="H151" s="4"/>
      <c r="I151" s="4"/>
      <c r="J151" s="213"/>
      <c r="K151" s="89"/>
      <c r="L151" s="89"/>
      <c r="M151" s="89"/>
      <c r="N151" s="214"/>
      <c r="O151" s="213"/>
      <c r="P151" s="214"/>
      <c r="Q151" s="215"/>
      <c r="R151" s="215"/>
      <c r="S151" s="9"/>
      <c r="T151" s="14"/>
    </row>
    <row r="152" spans="1:20" ht="12.75">
      <c r="A152" s="77"/>
      <c r="B152" s="212"/>
      <c r="C152" s="3"/>
      <c r="D152" s="2"/>
      <c r="E152" s="4"/>
      <c r="F152" s="4"/>
      <c r="G152" s="2"/>
      <c r="H152" s="4"/>
      <c r="I152" s="4"/>
      <c r="J152" s="213"/>
      <c r="K152" s="89"/>
      <c r="L152" s="89"/>
      <c r="M152" s="89"/>
      <c r="N152" s="214"/>
      <c r="O152" s="213"/>
      <c r="P152" s="214"/>
      <c r="Q152" s="215"/>
      <c r="R152" s="215"/>
      <c r="S152" s="9"/>
      <c r="T152" s="14"/>
    </row>
    <row r="153" spans="1:20" ht="12.75">
      <c r="A153" s="77"/>
      <c r="B153" s="212"/>
      <c r="C153" s="3"/>
      <c r="D153" s="212"/>
      <c r="E153" s="4"/>
      <c r="F153" s="4"/>
      <c r="G153" s="2"/>
      <c r="H153" s="4"/>
      <c r="I153" s="4"/>
      <c r="J153" s="213"/>
      <c r="K153" s="89"/>
      <c r="L153" s="89"/>
      <c r="M153" s="89"/>
      <c r="N153" s="214"/>
      <c r="O153" s="213"/>
      <c r="P153" s="214"/>
      <c r="Q153" s="215"/>
      <c r="R153" s="215"/>
      <c r="S153" s="9"/>
      <c r="T153" s="14"/>
    </row>
    <row r="154" spans="1:20" ht="12.75">
      <c r="A154" s="77"/>
      <c r="B154" s="212"/>
      <c r="C154" s="3"/>
      <c r="D154" s="212"/>
      <c r="E154" s="4"/>
      <c r="F154" s="4"/>
      <c r="G154" s="2"/>
      <c r="H154" s="4"/>
      <c r="I154" s="4"/>
      <c r="J154" s="213"/>
      <c r="K154" s="89"/>
      <c r="L154" s="89"/>
      <c r="M154" s="89"/>
      <c r="N154" s="214"/>
      <c r="O154" s="213"/>
      <c r="P154" s="214"/>
      <c r="Q154" s="215"/>
      <c r="R154" s="215"/>
      <c r="S154" s="9"/>
      <c r="T154" s="14"/>
    </row>
    <row r="155" spans="1:20" ht="12.75">
      <c r="A155" s="77"/>
      <c r="B155" s="212"/>
      <c r="C155" s="3"/>
      <c r="D155" s="212"/>
      <c r="E155" s="4"/>
      <c r="F155" s="4"/>
      <c r="G155" s="2"/>
      <c r="H155" s="4"/>
      <c r="I155" s="4"/>
      <c r="J155" s="213"/>
      <c r="K155" s="89"/>
      <c r="L155" s="89"/>
      <c r="M155" s="89"/>
      <c r="N155" s="214"/>
      <c r="O155" s="213"/>
      <c r="P155" s="214"/>
      <c r="Q155" s="215"/>
      <c r="R155" s="215"/>
      <c r="S155" s="9"/>
      <c r="T155" s="14"/>
    </row>
    <row r="156" spans="1:20" ht="12.75">
      <c r="A156" s="77"/>
      <c r="B156" s="212"/>
      <c r="C156" s="3"/>
      <c r="D156" s="2"/>
      <c r="E156" s="4"/>
      <c r="F156" s="4"/>
      <c r="G156" s="2"/>
      <c r="H156" s="4"/>
      <c r="I156" s="4"/>
      <c r="J156" s="213"/>
      <c r="K156" s="89"/>
      <c r="L156" s="89"/>
      <c r="M156" s="89"/>
      <c r="N156" s="214"/>
      <c r="O156" s="213"/>
      <c r="P156" s="214"/>
      <c r="Q156" s="215"/>
      <c r="R156" s="215"/>
      <c r="S156" s="9"/>
      <c r="T156" s="14"/>
    </row>
    <row r="157" spans="1:20" ht="12.75">
      <c r="A157" s="77"/>
      <c r="B157" s="212"/>
      <c r="C157" s="3"/>
      <c r="D157" s="2"/>
      <c r="E157" s="4"/>
      <c r="F157" s="4"/>
      <c r="G157" s="2"/>
      <c r="H157" s="4"/>
      <c r="I157" s="4"/>
      <c r="J157" s="213"/>
      <c r="K157" s="89"/>
      <c r="L157" s="89"/>
      <c r="M157" s="89"/>
      <c r="N157" s="214"/>
      <c r="O157" s="213"/>
      <c r="P157" s="214"/>
      <c r="Q157" s="215"/>
      <c r="R157" s="215"/>
      <c r="S157" s="9"/>
      <c r="T157" s="14"/>
    </row>
    <row r="158" spans="1:20" ht="12.75">
      <c r="A158" s="77"/>
      <c r="B158" s="212"/>
      <c r="C158" s="3"/>
      <c r="D158" s="212"/>
      <c r="E158" s="4"/>
      <c r="F158" s="4"/>
      <c r="G158" s="2"/>
      <c r="H158" s="4"/>
      <c r="I158" s="4"/>
      <c r="J158" s="213"/>
      <c r="K158" s="89"/>
      <c r="L158" s="89"/>
      <c r="M158" s="89"/>
      <c r="N158" s="214"/>
      <c r="O158" s="213"/>
      <c r="P158" s="214"/>
      <c r="Q158" s="215"/>
      <c r="R158" s="215"/>
      <c r="S158" s="9"/>
      <c r="T158" s="14"/>
    </row>
    <row r="159" spans="1:20" ht="12.75">
      <c r="A159" s="77"/>
      <c r="B159" s="212"/>
      <c r="C159" s="3"/>
      <c r="D159" s="212"/>
      <c r="E159" s="4"/>
      <c r="F159" s="4"/>
      <c r="G159" s="2"/>
      <c r="H159" s="4"/>
      <c r="I159" s="4"/>
      <c r="J159" s="213"/>
      <c r="K159" s="89"/>
      <c r="L159" s="89"/>
      <c r="M159" s="89"/>
      <c r="N159" s="214"/>
      <c r="O159" s="213"/>
      <c r="P159" s="214"/>
      <c r="Q159" s="215"/>
      <c r="R159" s="215"/>
      <c r="S159" s="9"/>
      <c r="T159" s="14"/>
    </row>
    <row r="160" spans="1:20" ht="12.75">
      <c r="A160" s="77"/>
      <c r="B160" s="212"/>
      <c r="C160" s="250"/>
      <c r="D160" s="212"/>
      <c r="E160" s="4"/>
      <c r="F160" s="4"/>
      <c r="G160" s="2"/>
      <c r="H160" s="4"/>
      <c r="I160" s="4"/>
      <c r="J160" s="213"/>
      <c r="K160" s="89"/>
      <c r="L160" s="89"/>
      <c r="M160" s="89"/>
      <c r="N160" s="214"/>
      <c r="O160" s="213"/>
      <c r="P160" s="214"/>
      <c r="Q160" s="215"/>
      <c r="R160" s="215"/>
      <c r="S160" s="9"/>
      <c r="T160" s="14"/>
    </row>
    <row r="161" spans="1:20" ht="12.75">
      <c r="A161" s="77"/>
      <c r="B161" s="212"/>
      <c r="C161" s="3"/>
      <c r="D161" s="212"/>
      <c r="E161" s="4"/>
      <c r="F161" s="4"/>
      <c r="G161" s="2"/>
      <c r="H161" s="4"/>
      <c r="I161" s="4"/>
      <c r="J161" s="213"/>
      <c r="K161" s="89"/>
      <c r="L161" s="89"/>
      <c r="M161" s="89"/>
      <c r="N161" s="214"/>
      <c r="O161" s="213"/>
      <c r="P161" s="214"/>
      <c r="Q161" s="215"/>
      <c r="R161" s="215"/>
      <c r="S161" s="9"/>
      <c r="T161" s="14"/>
    </row>
    <row r="162" spans="1:20" ht="12.75">
      <c r="A162" s="77"/>
      <c r="B162" s="212"/>
      <c r="C162" s="3"/>
      <c r="D162" s="212"/>
      <c r="E162" s="4"/>
      <c r="F162" s="4"/>
      <c r="G162" s="2"/>
      <c r="H162" s="4"/>
      <c r="I162" s="4"/>
      <c r="J162" s="213"/>
      <c r="K162" s="89"/>
      <c r="L162" s="89"/>
      <c r="M162" s="89"/>
      <c r="N162" s="214"/>
      <c r="O162" s="213"/>
      <c r="P162" s="214"/>
      <c r="Q162" s="215"/>
      <c r="R162" s="215"/>
      <c r="S162" s="9"/>
      <c r="T162" s="14"/>
    </row>
    <row r="163" spans="1:20" ht="12.75">
      <c r="A163" s="77"/>
      <c r="B163" s="212"/>
      <c r="C163" s="3"/>
      <c r="D163" s="2"/>
      <c r="E163" s="4"/>
      <c r="F163" s="4"/>
      <c r="G163" s="2"/>
      <c r="H163" s="4"/>
      <c r="I163" s="4"/>
      <c r="J163" s="213"/>
      <c r="K163" s="89"/>
      <c r="L163" s="89"/>
      <c r="M163" s="89"/>
      <c r="N163" s="214"/>
      <c r="O163" s="213"/>
      <c r="P163" s="214"/>
      <c r="Q163" s="215"/>
      <c r="R163" s="215"/>
      <c r="S163" s="9"/>
      <c r="T163" s="14"/>
    </row>
    <row r="164" spans="1:20" ht="12.75">
      <c r="A164" s="77"/>
      <c r="B164" s="212"/>
      <c r="C164" s="3"/>
      <c r="D164" s="212"/>
      <c r="E164" s="4"/>
      <c r="F164" s="4"/>
      <c r="G164" s="2"/>
      <c r="H164" s="4"/>
      <c r="I164" s="4"/>
      <c r="J164" s="213"/>
      <c r="K164" s="89"/>
      <c r="L164" s="89"/>
      <c r="M164" s="89"/>
      <c r="N164" s="214"/>
      <c r="O164" s="213"/>
      <c r="P164" s="214"/>
      <c r="Q164" s="8"/>
      <c r="R164" s="253"/>
      <c r="S164" s="9"/>
      <c r="T164" s="14"/>
    </row>
    <row r="165" spans="1:20" ht="12.75">
      <c r="A165" s="77"/>
      <c r="B165" s="212"/>
      <c r="C165" s="3"/>
      <c r="D165" s="212"/>
      <c r="E165" s="4"/>
      <c r="F165" s="4"/>
      <c r="G165" s="2"/>
      <c r="H165" s="4"/>
      <c r="I165" s="4"/>
      <c r="J165" s="213"/>
      <c r="K165" s="89"/>
      <c r="L165" s="89"/>
      <c r="M165" s="89"/>
      <c r="N165" s="214"/>
      <c r="O165" s="213"/>
      <c r="P165" s="214"/>
      <c r="Q165" s="215"/>
      <c r="R165" s="215"/>
      <c r="S165" s="9"/>
      <c r="T165" s="14"/>
    </row>
    <row r="166" spans="1:20" ht="12.75">
      <c r="A166" s="77"/>
      <c r="B166" s="212"/>
      <c r="C166" s="250"/>
      <c r="D166" s="212"/>
      <c r="E166" s="4"/>
      <c r="F166" s="4"/>
      <c r="G166" s="2"/>
      <c r="H166" s="4"/>
      <c r="I166" s="4"/>
      <c r="J166" s="213"/>
      <c r="K166" s="89"/>
      <c r="L166" s="89"/>
      <c r="M166" s="89"/>
      <c r="N166" s="214"/>
      <c r="O166" s="213"/>
      <c r="P166" s="214"/>
      <c r="Q166" s="215"/>
      <c r="R166" s="215"/>
      <c r="S166" s="9"/>
      <c r="T166" s="14"/>
    </row>
  </sheetData>
  <sheetProtection/>
  <mergeCells count="10">
    <mergeCell ref="A1:A2"/>
    <mergeCell ref="B1:B2"/>
    <mergeCell ref="C1:C2"/>
    <mergeCell ref="D1:D2"/>
    <mergeCell ref="Q1:Q2"/>
    <mergeCell ref="R1:R2"/>
    <mergeCell ref="J1:J2"/>
    <mergeCell ref="N1:N2"/>
    <mergeCell ref="O1:O2"/>
    <mergeCell ref="P1:P2"/>
  </mergeCells>
  <printOptions horizontalCentered="1"/>
  <pageMargins left="0.3937007874015748" right="0.3937007874015748" top="1.1811023622047245" bottom="0.5905511811023623" header="0.3937007874015748" footer="0"/>
  <pageSetup fitToHeight="10" fitToWidth="2" horizontalDpi="600" verticalDpi="600" orientation="landscape" paperSize="9" scale="81" r:id="rId1"/>
  <headerFooter alignWithMargins="0">
    <oddHeader>&amp;LI. MUNICIPALIDAD DE ÑUÑOA
DIRECCION DE OBRAS MUNICIPALES
DEPARTAMENTO DE INFORMATICA Y CATASTRO&amp;CLISTADO MAESTRO 
PERMISOS OBRA MENOR&amp;RPERIODO: 2010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2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28125" style="1" bestFit="1" customWidth="1"/>
    <col min="2" max="2" width="6.28125" style="1" customWidth="1"/>
    <col min="3" max="3" width="11.7109375" style="1" customWidth="1"/>
    <col min="4" max="4" width="9.7109375" style="1" hidden="1" customWidth="1"/>
    <col min="5" max="5" width="12.8515625" style="1" customWidth="1"/>
    <col min="6" max="6" width="12.7109375" style="1" hidden="1" customWidth="1"/>
    <col min="7" max="7" width="12.28125" style="1" bestFit="1" customWidth="1"/>
    <col min="8" max="8" width="7.28125" style="1" customWidth="1"/>
    <col min="9" max="9" width="15.57421875" style="1" hidden="1" customWidth="1"/>
    <col min="10" max="10" width="13.7109375" style="1" customWidth="1"/>
    <col min="11" max="11" width="17.140625" style="1" bestFit="1" customWidth="1"/>
    <col min="12" max="12" width="8.00390625" style="1" hidden="1" customWidth="1"/>
    <col min="13" max="13" width="9.7109375" style="1" hidden="1" customWidth="1"/>
    <col min="14" max="14" width="7.57421875" style="1" hidden="1" customWidth="1"/>
    <col min="15" max="15" width="52.140625" style="1" bestFit="1" customWidth="1"/>
    <col min="16" max="16" width="26.00390625" style="1" bestFit="1" customWidth="1"/>
    <col min="17" max="17" width="16.140625" style="1" bestFit="1" customWidth="1"/>
    <col min="18" max="18" width="9.57421875" style="1" bestFit="1" customWidth="1"/>
    <col min="19" max="19" width="9.140625" style="1" bestFit="1" customWidth="1"/>
    <col min="20" max="20" width="12.7109375" style="1" hidden="1" customWidth="1"/>
    <col min="21" max="21" width="11.7109375" style="1" hidden="1" customWidth="1"/>
    <col min="22" max="16384" width="11.421875" style="1" customWidth="1"/>
  </cols>
  <sheetData>
    <row r="1" spans="1:20" ht="12.75">
      <c r="A1" s="15" t="s">
        <v>13</v>
      </c>
      <c r="B1" s="15" t="s">
        <v>48</v>
      </c>
      <c r="C1" s="15" t="s">
        <v>21</v>
      </c>
      <c r="D1" s="15" t="s">
        <v>40</v>
      </c>
      <c r="E1" s="16" t="s">
        <v>45</v>
      </c>
      <c r="F1" s="17" t="s">
        <v>46</v>
      </c>
      <c r="G1" s="17" t="s">
        <v>1</v>
      </c>
      <c r="H1" s="15" t="s">
        <v>29</v>
      </c>
      <c r="I1" s="18" t="s">
        <v>30</v>
      </c>
      <c r="J1" s="19"/>
      <c r="K1" s="15" t="s">
        <v>24</v>
      </c>
      <c r="L1" s="15" t="s">
        <v>31</v>
      </c>
      <c r="M1" s="15" t="s">
        <v>31</v>
      </c>
      <c r="N1" s="15" t="s">
        <v>32</v>
      </c>
      <c r="O1" s="15" t="s">
        <v>23</v>
      </c>
      <c r="P1" s="15" t="s">
        <v>39</v>
      </c>
      <c r="Q1" s="15" t="s">
        <v>0</v>
      </c>
      <c r="R1" s="20" t="s">
        <v>31</v>
      </c>
      <c r="S1" s="15" t="s">
        <v>44</v>
      </c>
      <c r="T1" s="21">
        <v>0.7</v>
      </c>
    </row>
    <row r="2" spans="1:20" ht="12.75">
      <c r="A2" s="22" t="s">
        <v>31</v>
      </c>
      <c r="B2" s="22"/>
      <c r="C2" s="23"/>
      <c r="D2" s="22" t="s">
        <v>33</v>
      </c>
      <c r="E2" s="24" t="s">
        <v>34</v>
      </c>
      <c r="F2" s="25" t="s">
        <v>34</v>
      </c>
      <c r="G2" s="25" t="s">
        <v>2</v>
      </c>
      <c r="H2" s="22" t="s">
        <v>35</v>
      </c>
      <c r="I2" s="26" t="s">
        <v>45</v>
      </c>
      <c r="J2" s="27" t="s">
        <v>36</v>
      </c>
      <c r="K2" s="23"/>
      <c r="L2" s="22" t="s">
        <v>26</v>
      </c>
      <c r="M2" s="22" t="s">
        <v>37</v>
      </c>
      <c r="N2" s="22" t="s">
        <v>38</v>
      </c>
      <c r="O2" s="22"/>
      <c r="P2" s="23"/>
      <c r="Q2" s="22"/>
      <c r="R2" s="22"/>
      <c r="S2" s="28"/>
      <c r="T2" s="29"/>
    </row>
    <row r="3" spans="1:20" ht="12.75">
      <c r="A3" s="77"/>
      <c r="B3" s="77"/>
      <c r="C3" s="3"/>
      <c r="D3" s="2"/>
      <c r="E3" s="4"/>
      <c r="F3" s="4"/>
      <c r="G3" s="4"/>
      <c r="H3" s="212"/>
      <c r="I3" s="4"/>
      <c r="J3" s="345"/>
      <c r="K3" s="248"/>
      <c r="L3" s="6"/>
      <c r="M3" s="6"/>
      <c r="N3" s="6"/>
      <c r="O3" s="244"/>
      <c r="P3" s="248"/>
      <c r="Q3" s="244"/>
      <c r="R3" s="215"/>
      <c r="S3" s="263"/>
      <c r="T3" s="9"/>
    </row>
    <row r="4" spans="1:20" ht="12.75">
      <c r="A4" s="77"/>
      <c r="B4" s="77"/>
      <c r="C4" s="3"/>
      <c r="D4" s="2"/>
      <c r="E4" s="4"/>
      <c r="F4" s="4"/>
      <c r="G4" s="4"/>
      <c r="H4" s="212"/>
      <c r="I4" s="4"/>
      <c r="J4" s="4"/>
      <c r="K4" s="248"/>
      <c r="L4" s="6"/>
      <c r="M4" s="6"/>
      <c r="N4" s="6"/>
      <c r="O4" s="244"/>
      <c r="P4" s="248"/>
      <c r="Q4" s="244"/>
      <c r="R4" s="8"/>
      <c r="S4" s="263"/>
      <c r="T4" s="9"/>
    </row>
    <row r="5" spans="1:2" ht="12.75">
      <c r="A5" s="78"/>
      <c r="B5" s="78"/>
    </row>
    <row r="6" spans="1:2" ht="12.75">
      <c r="A6" s="78"/>
      <c r="B6" s="78"/>
    </row>
    <row r="7" spans="1:2" ht="12.75">
      <c r="A7" s="78"/>
      <c r="B7" s="78"/>
    </row>
    <row r="8" spans="1:2" ht="12.75">
      <c r="A8" s="78"/>
      <c r="B8" s="78"/>
    </row>
    <row r="9" spans="1:2" ht="12.75">
      <c r="A9" s="78"/>
      <c r="B9" s="78"/>
    </row>
    <row r="10" spans="1:2" ht="12.75">
      <c r="A10" s="78"/>
      <c r="B10" s="78"/>
    </row>
    <row r="11" spans="1:2" ht="12.75">
      <c r="A11" s="78"/>
      <c r="B11" s="78"/>
    </row>
    <row r="12" spans="1:2" ht="12.75">
      <c r="A12" s="78"/>
      <c r="B12" s="78"/>
    </row>
    <row r="13" spans="1:2" ht="12.75">
      <c r="A13" s="78"/>
      <c r="B13" s="78"/>
    </row>
    <row r="14" spans="1:2" ht="12.75">
      <c r="A14" s="78"/>
      <c r="B14" s="78"/>
    </row>
    <row r="15" spans="1:2" ht="12.75">
      <c r="A15" s="78"/>
      <c r="B15" s="78"/>
    </row>
    <row r="16" spans="1:2" ht="12.75">
      <c r="A16" s="78"/>
      <c r="B16" s="78"/>
    </row>
    <row r="17" spans="1:2" ht="12.75">
      <c r="A17" s="78"/>
      <c r="B17" s="78"/>
    </row>
    <row r="18" spans="1:2" ht="12.75">
      <c r="A18" s="78"/>
      <c r="B18" s="78"/>
    </row>
    <row r="19" spans="1:2" ht="12.75">
      <c r="A19" s="78"/>
      <c r="B19" s="78"/>
    </row>
    <row r="20" spans="1:2" ht="12.75">
      <c r="A20" s="78"/>
      <c r="B20" s="78"/>
    </row>
    <row r="21" spans="1:2" ht="12.75">
      <c r="A21" s="78"/>
      <c r="B21" s="78"/>
    </row>
  </sheetData>
  <sheetProtection/>
  <printOptions/>
  <pageMargins left="0.3937007874015748" right="0.3937007874015748" top="0.984251968503937" bottom="0.5905511811023623" header="0" footer="0"/>
  <pageSetup fitToHeight="20" fitToWidth="1" horizontalDpi="300" verticalDpi="300" orientation="landscape" paperSize="9" scale="71" r:id="rId1"/>
  <headerFooter alignWithMargins="0">
    <oddHeader>&amp;LI. MUNICIPALIDAD DE ÑUÑOA
DIRECCION DE OBRAS MUNICIPALES
DEPARTAMENTO DE INFORMATICA Y CATASTRO&amp;CLISTADO MAESTRO DE PERMISOS
LEY EQUIPAMIENTO EDUCACION&amp;RPERIODO: 2010</oddHeader>
    <oddFooter>&amp;L&amp;F&amp;C&amp;P de &amp;N&amp;RFecha: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N5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8" sqref="A28"/>
    </sheetView>
  </sheetViews>
  <sheetFormatPr defaultColWidth="11.421875" defaultRowHeight="12.75"/>
  <cols>
    <col min="1" max="1" width="4.00390625" style="78" bestFit="1" customWidth="1"/>
    <col min="2" max="2" width="9.8515625" style="195" bestFit="1" customWidth="1"/>
    <col min="3" max="3" width="10.421875" style="145" customWidth="1"/>
    <col min="4" max="4" width="6.7109375" style="145" customWidth="1"/>
    <col min="5" max="5" width="12.7109375" style="1" customWidth="1"/>
    <col min="6" max="6" width="12.7109375" style="1" bestFit="1" customWidth="1"/>
    <col min="7" max="7" width="7.28125" style="1" customWidth="1"/>
    <col min="8" max="8" width="15.140625" style="1" customWidth="1"/>
    <col min="9" max="9" width="13.7109375" style="1" customWidth="1"/>
    <col min="10" max="10" width="58.8515625" style="179" bestFit="1" customWidth="1"/>
    <col min="11" max="11" width="6.8515625" style="91" bestFit="1" customWidth="1"/>
    <col min="12" max="12" width="8.57421875" style="91" bestFit="1" customWidth="1"/>
    <col min="13" max="13" width="5.421875" style="91" bestFit="1" customWidth="1"/>
    <col min="14" max="14" width="64.8515625" style="181" bestFit="1" customWidth="1"/>
    <col min="15" max="15" width="54.421875" style="179" bestFit="1" customWidth="1"/>
    <col min="16" max="16" width="49.28125" style="179" bestFit="1" customWidth="1"/>
    <col min="17" max="17" width="21.28125" style="194" bestFit="1" customWidth="1"/>
    <col min="18" max="18" width="19.421875" style="140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74"/>
      <c r="B1" s="177" t="s">
        <v>17</v>
      </c>
      <c r="C1" s="15" t="s">
        <v>21</v>
      </c>
      <c r="D1" s="73" t="s">
        <v>33</v>
      </c>
      <c r="E1" s="17" t="s">
        <v>46</v>
      </c>
      <c r="F1" s="17" t="s">
        <v>1</v>
      </c>
      <c r="G1" s="15" t="s">
        <v>29</v>
      </c>
      <c r="H1" s="18" t="s">
        <v>30</v>
      </c>
      <c r="I1" s="19"/>
      <c r="J1" s="177" t="s">
        <v>24</v>
      </c>
      <c r="K1" s="87" t="s">
        <v>31</v>
      </c>
      <c r="L1" s="87" t="s">
        <v>31</v>
      </c>
      <c r="M1" s="87" t="s">
        <v>32</v>
      </c>
      <c r="N1" s="177" t="s">
        <v>23</v>
      </c>
      <c r="O1" s="177" t="s">
        <v>39</v>
      </c>
      <c r="P1" s="177" t="s">
        <v>0</v>
      </c>
      <c r="Q1" s="95" t="s">
        <v>31</v>
      </c>
      <c r="R1" s="15" t="s">
        <v>44</v>
      </c>
      <c r="S1" s="21">
        <v>0.7</v>
      </c>
    </row>
    <row r="2" spans="1:20" s="129" customFormat="1" ht="12.75">
      <c r="A2" s="75" t="s">
        <v>31</v>
      </c>
      <c r="B2" s="182"/>
      <c r="C2" s="23"/>
      <c r="D2" s="22"/>
      <c r="E2" s="25" t="s">
        <v>34</v>
      </c>
      <c r="F2" s="25" t="s">
        <v>2</v>
      </c>
      <c r="G2" s="22"/>
      <c r="H2" s="26" t="s">
        <v>45</v>
      </c>
      <c r="I2" s="27" t="s">
        <v>36</v>
      </c>
      <c r="J2" s="178"/>
      <c r="K2" s="88" t="s">
        <v>26</v>
      </c>
      <c r="L2" s="88" t="s">
        <v>37</v>
      </c>
      <c r="M2" s="88" t="s">
        <v>38</v>
      </c>
      <c r="N2" s="180"/>
      <c r="O2" s="178"/>
      <c r="P2" s="182"/>
      <c r="Q2" s="96"/>
      <c r="R2" s="22"/>
      <c r="S2" s="29"/>
      <c r="T2" s="1"/>
    </row>
    <row r="3" spans="1:248" ht="12.75">
      <c r="A3" s="77">
        <v>15</v>
      </c>
      <c r="B3" s="246" t="s">
        <v>172</v>
      </c>
      <c r="C3" s="3">
        <v>41655</v>
      </c>
      <c r="D3" s="212" t="s">
        <v>173</v>
      </c>
      <c r="E3" s="4">
        <v>107.05</v>
      </c>
      <c r="F3" s="4">
        <v>561.18</v>
      </c>
      <c r="G3" s="2"/>
      <c r="H3" s="4">
        <v>14840067</v>
      </c>
      <c r="I3" s="4">
        <v>200101</v>
      </c>
      <c r="J3" s="247" t="s">
        <v>74</v>
      </c>
      <c r="K3" s="89">
        <v>2</v>
      </c>
      <c r="L3" s="89">
        <v>1</v>
      </c>
      <c r="M3" s="89">
        <v>0</v>
      </c>
      <c r="N3" s="220" t="s">
        <v>174</v>
      </c>
      <c r="O3" s="247" t="s">
        <v>175</v>
      </c>
      <c r="P3" s="220" t="s">
        <v>176</v>
      </c>
      <c r="Q3" s="215">
        <v>4801</v>
      </c>
      <c r="R3" s="215" t="s">
        <v>177</v>
      </c>
      <c r="S3" s="143"/>
      <c r="IK3" s="129"/>
      <c r="IL3" s="129"/>
      <c r="IM3" s="129"/>
      <c r="IN3" s="129"/>
    </row>
    <row r="4" spans="1:20" s="132" customFormat="1" ht="12.75">
      <c r="A4" s="77">
        <v>19</v>
      </c>
      <c r="B4" s="212" t="s">
        <v>172</v>
      </c>
      <c r="C4" s="3">
        <v>41660</v>
      </c>
      <c r="D4" s="2"/>
      <c r="E4" s="4">
        <v>116.61</v>
      </c>
      <c r="F4" s="4">
        <v>6231</v>
      </c>
      <c r="G4" s="2"/>
      <c r="H4" s="4">
        <v>12515401</v>
      </c>
      <c r="I4" s="4">
        <v>187731</v>
      </c>
      <c r="J4" s="247" t="s">
        <v>190</v>
      </c>
      <c r="K4" s="271">
        <v>1</v>
      </c>
      <c r="L4" s="271">
        <v>1</v>
      </c>
      <c r="M4" s="271">
        <v>0</v>
      </c>
      <c r="N4" s="220" t="s">
        <v>136</v>
      </c>
      <c r="O4" s="247" t="s">
        <v>137</v>
      </c>
      <c r="P4" s="220" t="s">
        <v>191</v>
      </c>
      <c r="Q4" s="215">
        <v>1081</v>
      </c>
      <c r="R4" s="215" t="s">
        <v>192</v>
      </c>
      <c r="S4" s="322"/>
      <c r="T4" s="130"/>
    </row>
    <row r="5" spans="1:20" ht="12.75">
      <c r="A5" s="77">
        <v>31</v>
      </c>
      <c r="B5" s="212" t="s">
        <v>172</v>
      </c>
      <c r="C5" s="3">
        <v>41677</v>
      </c>
      <c r="D5" s="212"/>
      <c r="E5" s="4">
        <v>367.69</v>
      </c>
      <c r="F5" s="4">
        <v>5683.2</v>
      </c>
      <c r="G5" s="2"/>
      <c r="H5" s="4">
        <v>57656828</v>
      </c>
      <c r="I5" s="4">
        <v>1243859</v>
      </c>
      <c r="J5" s="213" t="s">
        <v>236</v>
      </c>
      <c r="K5" s="89">
        <v>2</v>
      </c>
      <c r="L5" s="89">
        <v>1</v>
      </c>
      <c r="M5" s="89">
        <v>0</v>
      </c>
      <c r="N5" s="214" t="s">
        <v>237</v>
      </c>
      <c r="O5" s="213" t="s">
        <v>238</v>
      </c>
      <c r="P5" s="214" t="s">
        <v>133</v>
      </c>
      <c r="Q5" s="215">
        <v>2191</v>
      </c>
      <c r="R5" s="215" t="s">
        <v>239</v>
      </c>
      <c r="S5" s="9"/>
      <c r="T5" s="30"/>
    </row>
    <row r="6" spans="1:19" ht="12.75">
      <c r="A6" s="77">
        <v>76</v>
      </c>
      <c r="B6" s="246" t="s">
        <v>172</v>
      </c>
      <c r="C6" s="3">
        <v>41744</v>
      </c>
      <c r="D6" s="212"/>
      <c r="E6" s="4">
        <v>301.33</v>
      </c>
      <c r="F6" s="4">
        <v>5130</v>
      </c>
      <c r="G6" s="2"/>
      <c r="H6" s="4">
        <v>45758467</v>
      </c>
      <c r="I6" s="4">
        <v>480464</v>
      </c>
      <c r="J6" s="247" t="s">
        <v>411</v>
      </c>
      <c r="K6" s="89">
        <v>2</v>
      </c>
      <c r="L6" s="246" t="s">
        <v>412</v>
      </c>
      <c r="M6" s="89">
        <v>0</v>
      </c>
      <c r="N6" s="220" t="s">
        <v>413</v>
      </c>
      <c r="O6" s="247" t="s">
        <v>414</v>
      </c>
      <c r="P6" s="220" t="s">
        <v>415</v>
      </c>
      <c r="Q6" s="8">
        <v>4017</v>
      </c>
      <c r="R6" s="215" t="s">
        <v>416</v>
      </c>
      <c r="S6" s="143"/>
    </row>
    <row r="7" spans="1:20" s="153" customFormat="1" ht="12.75">
      <c r="A7" s="165">
        <v>77</v>
      </c>
      <c r="B7" s="312" t="s">
        <v>172</v>
      </c>
      <c r="C7" s="166">
        <v>41744</v>
      </c>
      <c r="D7" s="312"/>
      <c r="E7" s="167">
        <v>762.51</v>
      </c>
      <c r="F7" s="167">
        <v>5020</v>
      </c>
      <c r="G7" s="168"/>
      <c r="H7" s="167">
        <v>129471148</v>
      </c>
      <c r="I7" s="167">
        <v>1359447</v>
      </c>
      <c r="J7" s="247" t="s">
        <v>411</v>
      </c>
      <c r="K7" s="332">
        <v>3</v>
      </c>
      <c r="L7" s="332">
        <v>1</v>
      </c>
      <c r="M7" s="332">
        <v>0</v>
      </c>
      <c r="N7" s="400" t="s">
        <v>413</v>
      </c>
      <c r="O7" s="313" t="s">
        <v>414</v>
      </c>
      <c r="P7" s="320" t="s">
        <v>417</v>
      </c>
      <c r="Q7" s="169">
        <v>411</v>
      </c>
      <c r="R7" s="281" t="s">
        <v>418</v>
      </c>
      <c r="S7" s="170"/>
      <c r="T7" s="171"/>
    </row>
    <row r="8" spans="1:19" ht="12.75">
      <c r="A8" s="77">
        <v>82</v>
      </c>
      <c r="B8" s="246" t="s">
        <v>172</v>
      </c>
      <c r="C8" s="3">
        <v>41745</v>
      </c>
      <c r="D8" s="212"/>
      <c r="E8" s="270">
        <v>584.14</v>
      </c>
      <c r="F8" s="4">
        <v>5918.32</v>
      </c>
      <c r="G8" s="2"/>
      <c r="H8" s="4">
        <v>399817436</v>
      </c>
      <c r="I8" s="4">
        <v>3109189</v>
      </c>
      <c r="J8" s="247" t="s">
        <v>411</v>
      </c>
      <c r="K8" s="89">
        <v>1</v>
      </c>
      <c r="L8" s="89">
        <v>1</v>
      </c>
      <c r="M8" s="89">
        <v>0</v>
      </c>
      <c r="N8" s="220" t="s">
        <v>387</v>
      </c>
      <c r="O8" s="247" t="s">
        <v>414</v>
      </c>
      <c r="P8" s="220" t="s">
        <v>428</v>
      </c>
      <c r="Q8" s="8">
        <v>1240</v>
      </c>
      <c r="R8" s="263" t="s">
        <v>429</v>
      </c>
      <c r="S8" s="143"/>
    </row>
    <row r="9" spans="1:19" ht="12.75">
      <c r="A9" s="77">
        <v>96</v>
      </c>
      <c r="B9" s="246" t="s">
        <v>172</v>
      </c>
      <c r="C9" s="3">
        <v>41764</v>
      </c>
      <c r="D9" s="212"/>
      <c r="E9" s="4">
        <v>3065.25</v>
      </c>
      <c r="F9" s="4">
        <v>3281.81</v>
      </c>
      <c r="G9" s="2"/>
      <c r="H9" s="4">
        <v>200534881</v>
      </c>
      <c r="I9" s="4">
        <v>2105616</v>
      </c>
      <c r="J9" s="247" t="s">
        <v>411</v>
      </c>
      <c r="K9" s="89">
        <v>2</v>
      </c>
      <c r="L9" s="89">
        <v>1</v>
      </c>
      <c r="M9" s="89">
        <v>0</v>
      </c>
      <c r="N9" s="220" t="s">
        <v>387</v>
      </c>
      <c r="O9" s="247" t="s">
        <v>414</v>
      </c>
      <c r="P9" s="220" t="s">
        <v>133</v>
      </c>
      <c r="Q9" s="215">
        <v>3493</v>
      </c>
      <c r="R9" s="215" t="s">
        <v>534</v>
      </c>
      <c r="S9" s="143"/>
    </row>
    <row r="10" spans="1:19" ht="12.75">
      <c r="A10" s="77">
        <v>107</v>
      </c>
      <c r="B10" s="246" t="s">
        <v>172</v>
      </c>
      <c r="C10" s="3">
        <v>41775</v>
      </c>
      <c r="D10" s="212"/>
      <c r="E10" s="4">
        <v>5998.42</v>
      </c>
      <c r="F10" s="4">
        <v>149043</v>
      </c>
      <c r="G10" s="2"/>
      <c r="H10" s="4">
        <v>1292098093</v>
      </c>
      <c r="I10" s="4">
        <v>13567030</v>
      </c>
      <c r="J10" s="247" t="s">
        <v>577</v>
      </c>
      <c r="K10" s="89">
        <v>4</v>
      </c>
      <c r="L10" s="89">
        <v>1</v>
      </c>
      <c r="M10" s="89">
        <v>0</v>
      </c>
      <c r="N10" s="220" t="s">
        <v>578</v>
      </c>
      <c r="O10" s="247" t="s">
        <v>579</v>
      </c>
      <c r="P10" s="220" t="s">
        <v>580</v>
      </c>
      <c r="Q10" s="215">
        <v>3425</v>
      </c>
      <c r="R10" s="215" t="s">
        <v>581</v>
      </c>
      <c r="S10" s="143"/>
    </row>
    <row r="11" spans="1:19" ht="12.75">
      <c r="A11" s="77">
        <v>122</v>
      </c>
      <c r="B11" s="246" t="s">
        <v>172</v>
      </c>
      <c r="C11" s="3">
        <v>41795</v>
      </c>
      <c r="D11" s="2"/>
      <c r="E11" s="4">
        <v>102</v>
      </c>
      <c r="F11" s="4">
        <v>365.08</v>
      </c>
      <c r="G11" s="2"/>
      <c r="H11" s="4">
        <v>937617</v>
      </c>
      <c r="I11" s="4">
        <v>177411</v>
      </c>
      <c r="J11" s="213" t="s">
        <v>676</v>
      </c>
      <c r="K11" s="89">
        <v>2</v>
      </c>
      <c r="L11" s="89">
        <v>2</v>
      </c>
      <c r="M11" s="89">
        <v>0</v>
      </c>
      <c r="N11" s="220" t="s">
        <v>677</v>
      </c>
      <c r="O11" s="247" t="s">
        <v>678</v>
      </c>
      <c r="P11" s="220" t="s">
        <v>426</v>
      </c>
      <c r="Q11" s="8">
        <v>2954</v>
      </c>
      <c r="R11" s="215" t="s">
        <v>679</v>
      </c>
      <c r="S11" s="143"/>
    </row>
    <row r="12" spans="1:19" ht="12.75">
      <c r="A12" s="77">
        <v>142</v>
      </c>
      <c r="B12" s="246" t="s">
        <v>172</v>
      </c>
      <c r="C12" s="250">
        <v>41820</v>
      </c>
      <c r="D12" s="212"/>
      <c r="E12" s="4">
        <v>109.35</v>
      </c>
      <c r="F12" s="4">
        <v>296.03</v>
      </c>
      <c r="G12" s="2"/>
      <c r="H12" s="4">
        <v>85356805</v>
      </c>
      <c r="I12" s="4">
        <v>927179</v>
      </c>
      <c r="J12" s="213" t="s">
        <v>676</v>
      </c>
      <c r="K12" s="89">
        <v>2</v>
      </c>
      <c r="L12" s="89">
        <v>1</v>
      </c>
      <c r="M12" s="89">
        <v>0</v>
      </c>
      <c r="N12" s="220" t="s">
        <v>754</v>
      </c>
      <c r="O12" s="247" t="s">
        <v>755</v>
      </c>
      <c r="P12" s="220" t="s">
        <v>756</v>
      </c>
      <c r="Q12" s="215">
        <v>1530</v>
      </c>
      <c r="R12" s="263" t="s">
        <v>757</v>
      </c>
      <c r="S12" s="323"/>
    </row>
    <row r="13" spans="1:19" ht="12.75">
      <c r="A13" s="77">
        <v>149</v>
      </c>
      <c r="B13" s="246" t="s">
        <v>172</v>
      </c>
      <c r="C13" s="250">
        <v>41823</v>
      </c>
      <c r="D13" s="212"/>
      <c r="E13" s="4">
        <v>145.8</v>
      </c>
      <c r="F13" s="4">
        <v>317.75</v>
      </c>
      <c r="G13" s="2"/>
      <c r="H13" s="4">
        <v>29750000</v>
      </c>
      <c r="I13" s="4">
        <v>633826</v>
      </c>
      <c r="J13" s="247" t="s">
        <v>865</v>
      </c>
      <c r="K13" s="89">
        <v>4</v>
      </c>
      <c r="L13" s="89">
        <v>1</v>
      </c>
      <c r="M13" s="89">
        <v>0</v>
      </c>
      <c r="N13" s="220" t="s">
        <v>248</v>
      </c>
      <c r="O13" s="247" t="s">
        <v>866</v>
      </c>
      <c r="P13" s="220" t="s">
        <v>543</v>
      </c>
      <c r="Q13" s="215">
        <v>1180</v>
      </c>
      <c r="R13" s="263" t="s">
        <v>867</v>
      </c>
      <c r="S13" s="323"/>
    </row>
    <row r="14" spans="1:19" ht="12.75">
      <c r="A14" s="77">
        <v>151</v>
      </c>
      <c r="B14" s="246" t="s">
        <v>172</v>
      </c>
      <c r="C14" s="3">
        <v>41824</v>
      </c>
      <c r="D14" s="212"/>
      <c r="E14" s="4">
        <v>141.33</v>
      </c>
      <c r="F14" s="4">
        <v>5405.84</v>
      </c>
      <c r="G14" s="2"/>
      <c r="H14" s="4">
        <v>15521850</v>
      </c>
      <c r="I14" s="4">
        <v>232828</v>
      </c>
      <c r="J14" s="247" t="s">
        <v>872</v>
      </c>
      <c r="K14" s="89">
        <v>2</v>
      </c>
      <c r="L14" s="89">
        <v>1</v>
      </c>
      <c r="M14" s="89">
        <v>0</v>
      </c>
      <c r="N14" s="220" t="s">
        <v>873</v>
      </c>
      <c r="O14" s="247" t="s">
        <v>874</v>
      </c>
      <c r="P14" s="220" t="s">
        <v>133</v>
      </c>
      <c r="Q14" s="215">
        <v>4757</v>
      </c>
      <c r="R14" s="263" t="s">
        <v>875</v>
      </c>
      <c r="S14" s="323"/>
    </row>
    <row r="15" spans="1:19" ht="12.75">
      <c r="A15" s="77">
        <v>160</v>
      </c>
      <c r="B15" s="246" t="s">
        <v>172</v>
      </c>
      <c r="C15" s="3">
        <v>41834</v>
      </c>
      <c r="D15" s="2"/>
      <c r="E15" s="4">
        <v>110.81</v>
      </c>
      <c r="F15" s="4">
        <v>223.38</v>
      </c>
      <c r="G15" s="2"/>
      <c r="H15" s="4"/>
      <c r="I15" s="4">
        <v>297558</v>
      </c>
      <c r="J15" s="247" t="s">
        <v>74</v>
      </c>
      <c r="K15" s="89">
        <v>2</v>
      </c>
      <c r="L15" s="89">
        <v>1</v>
      </c>
      <c r="M15" s="89">
        <v>0</v>
      </c>
      <c r="N15" s="220" t="s">
        <v>901</v>
      </c>
      <c r="O15" s="247" t="s">
        <v>902</v>
      </c>
      <c r="P15" s="220" t="s">
        <v>903</v>
      </c>
      <c r="Q15" s="215">
        <v>2680</v>
      </c>
      <c r="R15" s="263" t="s">
        <v>904</v>
      </c>
      <c r="S15" s="323"/>
    </row>
    <row r="16" spans="1:20" s="132" customFormat="1" ht="12.75">
      <c r="A16" s="77">
        <v>162</v>
      </c>
      <c r="B16" s="216" t="s">
        <v>172</v>
      </c>
      <c r="C16" s="114">
        <v>41838</v>
      </c>
      <c r="D16" s="217"/>
      <c r="E16" s="115">
        <v>96.5</v>
      </c>
      <c r="F16" s="4">
        <v>217.5</v>
      </c>
      <c r="G16" s="2"/>
      <c r="H16" s="115">
        <v>13837401</v>
      </c>
      <c r="I16" s="115">
        <v>207561</v>
      </c>
      <c r="J16" s="218" t="s">
        <v>909</v>
      </c>
      <c r="K16" s="331">
        <v>2</v>
      </c>
      <c r="L16" s="331">
        <v>1</v>
      </c>
      <c r="M16" s="331">
        <v>0</v>
      </c>
      <c r="N16" s="219" t="s">
        <v>910</v>
      </c>
      <c r="O16" s="218" t="s">
        <v>911</v>
      </c>
      <c r="P16" s="220" t="s">
        <v>584</v>
      </c>
      <c r="Q16" s="215">
        <v>392</v>
      </c>
      <c r="R16" s="221" t="s">
        <v>912</v>
      </c>
      <c r="S16" s="322"/>
      <c r="T16" s="130"/>
    </row>
    <row r="17" spans="1:20" s="132" customFormat="1" ht="12.75">
      <c r="A17" s="77">
        <v>190</v>
      </c>
      <c r="B17" s="216" t="s">
        <v>172</v>
      </c>
      <c r="C17" s="114">
        <v>41863</v>
      </c>
      <c r="D17" s="217"/>
      <c r="E17" s="115">
        <v>187.32</v>
      </c>
      <c r="F17" s="4">
        <v>569.42</v>
      </c>
      <c r="G17" s="2"/>
      <c r="H17" s="115">
        <v>30607381</v>
      </c>
      <c r="I17" s="115">
        <v>482711</v>
      </c>
      <c r="J17" s="218" t="s">
        <v>116</v>
      </c>
      <c r="K17" s="331">
        <v>2</v>
      </c>
      <c r="L17" s="331">
        <v>1</v>
      </c>
      <c r="M17" s="331">
        <v>0</v>
      </c>
      <c r="N17" s="219" t="s">
        <v>1183</v>
      </c>
      <c r="O17" s="218" t="s">
        <v>1184</v>
      </c>
      <c r="P17" s="220" t="s">
        <v>650</v>
      </c>
      <c r="Q17" s="8">
        <v>1375</v>
      </c>
      <c r="R17" s="221" t="s">
        <v>1185</v>
      </c>
      <c r="S17" s="322"/>
      <c r="T17" s="130"/>
    </row>
    <row r="18" spans="1:19" ht="12.75">
      <c r="A18" s="77">
        <v>198</v>
      </c>
      <c r="B18" s="246" t="s">
        <v>172</v>
      </c>
      <c r="C18" s="3">
        <v>41878</v>
      </c>
      <c r="D18" s="212"/>
      <c r="E18" s="4">
        <v>75.77</v>
      </c>
      <c r="F18" s="4">
        <v>3520.63</v>
      </c>
      <c r="G18" s="2"/>
      <c r="H18" s="4">
        <v>197423485</v>
      </c>
      <c r="I18" s="4">
        <v>2033549</v>
      </c>
      <c r="J18" s="247" t="s">
        <v>116</v>
      </c>
      <c r="K18" s="89">
        <v>2</v>
      </c>
      <c r="L18" s="89">
        <v>1</v>
      </c>
      <c r="M18" s="89">
        <v>0</v>
      </c>
      <c r="N18" s="220" t="s">
        <v>1207</v>
      </c>
      <c r="O18" s="247" t="s">
        <v>1208</v>
      </c>
      <c r="P18" s="220" t="s">
        <v>1209</v>
      </c>
      <c r="Q18" s="215">
        <v>1987</v>
      </c>
      <c r="R18" s="263" t="s">
        <v>1210</v>
      </c>
      <c r="S18" s="323"/>
    </row>
    <row r="19" spans="1:20" ht="12.75">
      <c r="A19" s="77">
        <v>201</v>
      </c>
      <c r="B19" s="246" t="s">
        <v>172</v>
      </c>
      <c r="C19" s="3">
        <v>41879</v>
      </c>
      <c r="D19" s="212"/>
      <c r="E19" s="4">
        <v>741.06</v>
      </c>
      <c r="F19" s="4">
        <v>29686.7</v>
      </c>
      <c r="G19" s="2"/>
      <c r="H19" s="4">
        <v>817000252</v>
      </c>
      <c r="I19" s="4">
        <v>6188081</v>
      </c>
      <c r="J19" s="247" t="s">
        <v>1217</v>
      </c>
      <c r="K19" s="89">
        <v>2</v>
      </c>
      <c r="L19" s="89">
        <v>1</v>
      </c>
      <c r="M19" s="89">
        <v>0</v>
      </c>
      <c r="N19" s="220" t="s">
        <v>1218</v>
      </c>
      <c r="O19" s="247" t="s">
        <v>1219</v>
      </c>
      <c r="P19" s="220" t="s">
        <v>1220</v>
      </c>
      <c r="Q19" s="215">
        <v>1400</v>
      </c>
      <c r="R19" s="215" t="s">
        <v>1221</v>
      </c>
      <c r="S19" s="322"/>
      <c r="T19" s="14"/>
    </row>
    <row r="20" spans="1:20" s="150" customFormat="1" ht="12.75">
      <c r="A20" s="295">
        <v>210</v>
      </c>
      <c r="B20" s="297" t="s">
        <v>172</v>
      </c>
      <c r="C20" s="298">
        <v>41884</v>
      </c>
      <c r="D20" s="296"/>
      <c r="E20" s="299">
        <v>1092.6</v>
      </c>
      <c r="F20" s="299">
        <v>832.39</v>
      </c>
      <c r="G20" s="365"/>
      <c r="H20" s="299">
        <v>51543233</v>
      </c>
      <c r="I20" s="330">
        <v>768148</v>
      </c>
      <c r="J20" s="300" t="s">
        <v>116</v>
      </c>
      <c r="K20" s="366">
        <v>2</v>
      </c>
      <c r="L20" s="366">
        <v>1</v>
      </c>
      <c r="M20" s="366">
        <v>0</v>
      </c>
      <c r="N20" s="316" t="s">
        <v>1519</v>
      </c>
      <c r="O20" s="300" t="s">
        <v>385</v>
      </c>
      <c r="P20" s="316" t="s">
        <v>1520</v>
      </c>
      <c r="Q20" s="358">
        <v>646</v>
      </c>
      <c r="R20" s="358" t="s">
        <v>1521</v>
      </c>
      <c r="S20" s="367"/>
      <c r="T20" s="200"/>
    </row>
    <row r="21" spans="1:20" s="150" customFormat="1" ht="12.75">
      <c r="A21" s="369">
        <v>214</v>
      </c>
      <c r="B21" s="370" t="s">
        <v>172</v>
      </c>
      <c r="C21" s="371">
        <v>41891</v>
      </c>
      <c r="D21" s="372"/>
      <c r="E21" s="373">
        <v>140.52</v>
      </c>
      <c r="F21" s="373">
        <v>4440</v>
      </c>
      <c r="G21" s="374"/>
      <c r="H21" s="373">
        <v>298789371</v>
      </c>
      <c r="I21" s="375">
        <v>2168526</v>
      </c>
      <c r="J21" s="376" t="s">
        <v>624</v>
      </c>
      <c r="K21" s="377">
        <v>2</v>
      </c>
      <c r="L21" s="377">
        <v>1</v>
      </c>
      <c r="M21" s="377">
        <v>0</v>
      </c>
      <c r="N21" s="378" t="s">
        <v>776</v>
      </c>
      <c r="O21" s="376" t="s">
        <v>1534</v>
      </c>
      <c r="P21" s="378" t="s">
        <v>395</v>
      </c>
      <c r="Q21" s="379">
        <v>245</v>
      </c>
      <c r="R21" s="379" t="s">
        <v>1535</v>
      </c>
      <c r="S21" s="380"/>
      <c r="T21" s="382"/>
    </row>
    <row r="22" spans="1:20" s="150" customFormat="1" ht="12.75">
      <c r="A22" s="165">
        <v>224</v>
      </c>
      <c r="B22" s="368" t="s">
        <v>172</v>
      </c>
      <c r="C22" s="172">
        <v>41893</v>
      </c>
      <c r="D22" s="277"/>
      <c r="E22" s="149">
        <v>189.47</v>
      </c>
      <c r="F22" s="149">
        <v>11476.52</v>
      </c>
      <c r="G22" s="168"/>
      <c r="H22" s="149">
        <v>39706263</v>
      </c>
      <c r="I22" s="306">
        <v>381916</v>
      </c>
      <c r="J22" s="278" t="s">
        <v>1559</v>
      </c>
      <c r="K22" s="364">
        <v>2</v>
      </c>
      <c r="L22" s="364">
        <v>1</v>
      </c>
      <c r="M22" s="364">
        <v>0</v>
      </c>
      <c r="N22" s="320" t="s">
        <v>1560</v>
      </c>
      <c r="O22" s="278" t="s">
        <v>587</v>
      </c>
      <c r="P22" s="320" t="s">
        <v>674</v>
      </c>
      <c r="Q22" s="281">
        <v>1799</v>
      </c>
      <c r="R22" s="281" t="s">
        <v>1561</v>
      </c>
      <c r="S22" s="381"/>
      <c r="T22" s="381"/>
    </row>
    <row r="23" spans="1:20" s="150" customFormat="1" ht="12.75">
      <c r="A23" s="165">
        <v>231</v>
      </c>
      <c r="B23" s="368" t="s">
        <v>172</v>
      </c>
      <c r="C23" s="172">
        <v>41906</v>
      </c>
      <c r="D23" s="277"/>
      <c r="E23" s="149">
        <v>140.17</v>
      </c>
      <c r="F23" s="149">
        <v>423</v>
      </c>
      <c r="G23" s="168"/>
      <c r="H23" s="149">
        <v>15889940</v>
      </c>
      <c r="I23" s="306">
        <v>225987</v>
      </c>
      <c r="J23" s="278" t="s">
        <v>74</v>
      </c>
      <c r="K23" s="364">
        <v>1</v>
      </c>
      <c r="L23" s="364">
        <v>1</v>
      </c>
      <c r="M23" s="364">
        <v>0</v>
      </c>
      <c r="N23" s="320" t="s">
        <v>1584</v>
      </c>
      <c r="O23" s="278" t="s">
        <v>1585</v>
      </c>
      <c r="P23" s="320" t="s">
        <v>1586</v>
      </c>
      <c r="Q23" s="281" t="s">
        <v>1587</v>
      </c>
      <c r="R23" s="281" t="s">
        <v>1588</v>
      </c>
      <c r="S23" s="381"/>
      <c r="T23" s="381"/>
    </row>
    <row r="24" spans="1:20" s="150" customFormat="1" ht="12.75">
      <c r="A24" s="165">
        <v>232</v>
      </c>
      <c r="B24" s="368" t="s">
        <v>172</v>
      </c>
      <c r="C24" s="172">
        <v>41906</v>
      </c>
      <c r="D24" s="277"/>
      <c r="E24" s="149">
        <v>47.62</v>
      </c>
      <c r="F24" s="149">
        <v>213.15</v>
      </c>
      <c r="G24" s="168"/>
      <c r="H24" s="149">
        <v>8236779</v>
      </c>
      <c r="I24" s="306">
        <v>123552</v>
      </c>
      <c r="J24" s="278" t="s">
        <v>464</v>
      </c>
      <c r="K24" s="364">
        <v>2</v>
      </c>
      <c r="L24" s="364">
        <v>1</v>
      </c>
      <c r="M24" s="364">
        <v>0</v>
      </c>
      <c r="N24" s="320" t="s">
        <v>465</v>
      </c>
      <c r="O24" s="278" t="s">
        <v>466</v>
      </c>
      <c r="P24" s="320" t="s">
        <v>467</v>
      </c>
      <c r="Q24" s="281">
        <v>4643</v>
      </c>
      <c r="R24" s="281" t="s">
        <v>468</v>
      </c>
      <c r="S24" s="381"/>
      <c r="T24" s="381"/>
    </row>
    <row r="25" spans="1:20" s="150" customFormat="1" ht="12.75">
      <c r="A25" s="165">
        <v>277</v>
      </c>
      <c r="B25" s="368" t="s">
        <v>172</v>
      </c>
      <c r="C25" s="172">
        <v>41954</v>
      </c>
      <c r="D25" s="277"/>
      <c r="E25" s="149">
        <v>116.38</v>
      </c>
      <c r="F25" s="149">
        <v>418.75</v>
      </c>
      <c r="G25" s="168"/>
      <c r="H25" s="149">
        <v>13092168</v>
      </c>
      <c r="I25" s="306">
        <v>196383</v>
      </c>
      <c r="J25" s="278" t="s">
        <v>74</v>
      </c>
      <c r="K25" s="364">
        <v>2</v>
      </c>
      <c r="L25" s="364">
        <v>1</v>
      </c>
      <c r="M25" s="364">
        <v>0</v>
      </c>
      <c r="N25" s="320" t="s">
        <v>1859</v>
      </c>
      <c r="O25" s="278" t="s">
        <v>1860</v>
      </c>
      <c r="P25" s="320" t="s">
        <v>481</v>
      </c>
      <c r="Q25" s="281">
        <v>3824</v>
      </c>
      <c r="R25" s="281" t="s">
        <v>1861</v>
      </c>
      <c r="S25" s="381"/>
      <c r="T25" s="381"/>
    </row>
    <row r="26" spans="1:20" s="150" customFormat="1" ht="12.75">
      <c r="A26" s="165">
        <v>308</v>
      </c>
      <c r="B26" s="368" t="s">
        <v>172</v>
      </c>
      <c r="C26" s="172">
        <v>41983</v>
      </c>
      <c r="D26" s="277"/>
      <c r="E26" s="149">
        <v>354.75</v>
      </c>
      <c r="F26" s="149">
        <v>1637.3</v>
      </c>
      <c r="G26" s="168"/>
      <c r="H26" s="149">
        <v>0</v>
      </c>
      <c r="I26" s="306">
        <v>905899</v>
      </c>
      <c r="J26" s="278" t="s">
        <v>2044</v>
      </c>
      <c r="K26" s="364">
        <v>3</v>
      </c>
      <c r="L26" s="364">
        <v>1</v>
      </c>
      <c r="M26" s="364">
        <v>0</v>
      </c>
      <c r="N26" s="320" t="s">
        <v>489</v>
      </c>
      <c r="O26" s="278" t="s">
        <v>1216</v>
      </c>
      <c r="P26" s="320" t="s">
        <v>395</v>
      </c>
      <c r="Q26" s="281" t="s">
        <v>2045</v>
      </c>
      <c r="R26" s="281" t="s">
        <v>2046</v>
      </c>
      <c r="S26" s="381"/>
      <c r="T26" s="381"/>
    </row>
    <row r="27" spans="1:20" s="150" customFormat="1" ht="12.75">
      <c r="A27" s="165">
        <v>333</v>
      </c>
      <c r="B27" s="368" t="s">
        <v>172</v>
      </c>
      <c r="C27" s="172">
        <v>42003</v>
      </c>
      <c r="D27" s="277"/>
      <c r="E27" s="149">
        <v>243.61</v>
      </c>
      <c r="F27" s="149">
        <v>44733</v>
      </c>
      <c r="G27" s="168"/>
      <c r="H27" s="149">
        <v>28179770</v>
      </c>
      <c r="I27" s="306">
        <v>422697</v>
      </c>
      <c r="J27" s="278" t="s">
        <v>2124</v>
      </c>
      <c r="K27" s="364">
        <v>1</v>
      </c>
      <c r="L27" s="364">
        <v>1</v>
      </c>
      <c r="M27" s="364">
        <v>0</v>
      </c>
      <c r="N27" s="320" t="s">
        <v>2125</v>
      </c>
      <c r="O27" s="278" t="s">
        <v>2126</v>
      </c>
      <c r="P27" s="320" t="s">
        <v>133</v>
      </c>
      <c r="Q27" s="281">
        <v>4950</v>
      </c>
      <c r="R27" s="281" t="s">
        <v>2127</v>
      </c>
      <c r="S27" s="381"/>
      <c r="T27" s="381"/>
    </row>
    <row r="28" spans="1:248" s="383" customFormat="1" ht="12.75">
      <c r="A28" s="357">
        <v>335</v>
      </c>
      <c r="B28" s="246" t="s">
        <v>2260</v>
      </c>
      <c r="C28" s="250">
        <v>42004</v>
      </c>
      <c r="D28" s="212" t="s">
        <v>173</v>
      </c>
      <c r="E28" s="270">
        <v>4532.3</v>
      </c>
      <c r="F28" s="270">
        <v>149.03</v>
      </c>
      <c r="G28" s="212"/>
      <c r="H28" s="270">
        <v>1101425949</v>
      </c>
      <c r="I28" s="270">
        <v>16521389</v>
      </c>
      <c r="J28" s="247" t="s">
        <v>1302</v>
      </c>
      <c r="K28" s="359">
        <v>2</v>
      </c>
      <c r="L28" s="359">
        <v>1</v>
      </c>
      <c r="M28" s="359">
        <v>0</v>
      </c>
      <c r="N28" s="220" t="s">
        <v>578</v>
      </c>
      <c r="O28" s="247" t="s">
        <v>2261</v>
      </c>
      <c r="P28" s="220" t="s">
        <v>2262</v>
      </c>
      <c r="Q28" s="215">
        <v>3401</v>
      </c>
      <c r="R28" s="215" t="s">
        <v>2263</v>
      </c>
      <c r="S28" s="341"/>
      <c r="IK28" s="440"/>
      <c r="IL28" s="440"/>
      <c r="IM28" s="440"/>
      <c r="IN28" s="440"/>
    </row>
    <row r="29" spans="1:20" s="150" customFormat="1" ht="12.75">
      <c r="A29" s="165"/>
      <c r="B29" s="368"/>
      <c r="C29" s="172"/>
      <c r="D29" s="277"/>
      <c r="E29" s="149"/>
      <c r="F29" s="149"/>
      <c r="G29" s="168"/>
      <c r="H29" s="149"/>
      <c r="I29" s="306"/>
      <c r="J29" s="278"/>
      <c r="K29" s="364"/>
      <c r="L29" s="364"/>
      <c r="M29" s="364"/>
      <c r="N29" s="320"/>
      <c r="O29" s="278"/>
      <c r="P29" s="320"/>
      <c r="Q29" s="281"/>
      <c r="R29" s="281"/>
      <c r="S29" s="381"/>
      <c r="T29" s="381"/>
    </row>
    <row r="30" spans="1:20" s="150" customFormat="1" ht="12.75">
      <c r="A30" s="165"/>
      <c r="B30" s="368"/>
      <c r="C30" s="172"/>
      <c r="D30" s="277"/>
      <c r="E30" s="149"/>
      <c r="F30" s="149"/>
      <c r="G30" s="168"/>
      <c r="H30" s="149"/>
      <c r="I30" s="306"/>
      <c r="J30" s="278"/>
      <c r="K30" s="364"/>
      <c r="L30" s="364"/>
      <c r="M30" s="364"/>
      <c r="N30" s="320"/>
      <c r="O30" s="278"/>
      <c r="P30" s="320"/>
      <c r="Q30" s="281"/>
      <c r="R30" s="281"/>
      <c r="S30" s="381"/>
      <c r="T30" s="381"/>
    </row>
    <row r="31" spans="1:20" s="150" customFormat="1" ht="12.75">
      <c r="A31" s="165"/>
      <c r="B31" s="368"/>
      <c r="C31" s="172"/>
      <c r="D31" s="277"/>
      <c r="E31" s="149"/>
      <c r="F31" s="149"/>
      <c r="G31" s="168"/>
      <c r="H31" s="149"/>
      <c r="I31" s="306"/>
      <c r="J31" s="278"/>
      <c r="K31" s="364"/>
      <c r="L31" s="364"/>
      <c r="M31" s="364"/>
      <c r="N31" s="320"/>
      <c r="O31" s="278"/>
      <c r="P31" s="320"/>
      <c r="Q31" s="281"/>
      <c r="R31" s="281"/>
      <c r="S31" s="381"/>
      <c r="T31" s="381"/>
    </row>
    <row r="32" spans="1:20" s="150" customFormat="1" ht="12.75">
      <c r="A32" s="165"/>
      <c r="B32" s="368"/>
      <c r="C32" s="172"/>
      <c r="D32" s="277"/>
      <c r="E32" s="149"/>
      <c r="F32" s="149"/>
      <c r="G32" s="168"/>
      <c r="H32" s="149"/>
      <c r="I32" s="306"/>
      <c r="J32" s="278"/>
      <c r="K32" s="364"/>
      <c r="L32" s="364"/>
      <c r="M32" s="364"/>
      <c r="N32" s="320"/>
      <c r="O32" s="278"/>
      <c r="P32" s="320"/>
      <c r="Q32" s="281"/>
      <c r="R32" s="281"/>
      <c r="S32" s="381"/>
      <c r="T32" s="381"/>
    </row>
    <row r="33" spans="8:9" ht="12.75">
      <c r="H33" s="80"/>
      <c r="I33" s="80"/>
    </row>
    <row r="34" spans="8:9" ht="12.75">
      <c r="H34" s="80"/>
      <c r="I34" s="80"/>
    </row>
    <row r="35" spans="8:9" ht="12.75">
      <c r="H35" s="80"/>
      <c r="I35" s="80"/>
    </row>
    <row r="36" spans="8:9" ht="12.75">
      <c r="H36" s="80"/>
      <c r="I36" s="80"/>
    </row>
    <row r="37" spans="8:9" ht="12.75">
      <c r="H37" s="80"/>
      <c r="I37" s="80"/>
    </row>
    <row r="38" spans="8:9" ht="12.75">
      <c r="H38" s="80"/>
      <c r="I38" s="80"/>
    </row>
    <row r="39" spans="8:9" ht="12.75">
      <c r="H39" s="80"/>
      <c r="I39" s="80"/>
    </row>
    <row r="40" spans="8:9" ht="12.75">
      <c r="H40" s="80"/>
      <c r="I40" s="80"/>
    </row>
    <row r="41" spans="8:9" ht="12.75">
      <c r="H41" s="80"/>
      <c r="I41" s="80"/>
    </row>
    <row r="42" spans="8:9" ht="12.75">
      <c r="H42" s="80"/>
      <c r="I42" s="80"/>
    </row>
    <row r="43" spans="8:9" ht="12.75">
      <c r="H43" s="80"/>
      <c r="I43" s="80"/>
    </row>
    <row r="44" spans="8:9" ht="12.75">
      <c r="H44" s="80"/>
      <c r="I44" s="80"/>
    </row>
    <row r="45" spans="8:9" ht="12.75">
      <c r="H45" s="80"/>
      <c r="I45" s="80"/>
    </row>
    <row r="46" spans="8:9" ht="12.75">
      <c r="H46" s="80"/>
      <c r="I46" s="80"/>
    </row>
    <row r="47" spans="8:9" ht="12.75">
      <c r="H47" s="80"/>
      <c r="I47" s="80"/>
    </row>
    <row r="48" spans="8:9" ht="12.75">
      <c r="H48" s="80"/>
      <c r="I48" s="80"/>
    </row>
    <row r="49" spans="8:9" ht="12.75">
      <c r="H49" s="80"/>
      <c r="I49" s="80"/>
    </row>
    <row r="50" spans="8:9" ht="12.75">
      <c r="H50" s="80"/>
      <c r="I50" s="80"/>
    </row>
    <row r="51" spans="8:9" ht="12.75">
      <c r="H51" s="80"/>
      <c r="I51" s="80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paperSize="9" scale="76" r:id="rId1"/>
  <headerFooter alignWithMargins="0">
    <oddHeader>&amp;LI. MUNICIPALIDAD DE ÑUÑOA
DIRECCION DE OBRAS MUNICIPALES
DEPARTAMENTO DE INFORMATICA Y CATASTRO&amp;CLISTADO MAESTRO DE PERMISOS
DE EDIFICACION (AMP)&amp;RPERIODO: 2010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T14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00390625" style="78" bestFit="1" customWidth="1"/>
    <col min="2" max="2" width="5.421875" style="195" bestFit="1" customWidth="1"/>
    <col min="3" max="3" width="10.421875" style="140" customWidth="1"/>
    <col min="4" max="4" width="6.7109375" style="145" customWidth="1"/>
    <col min="5" max="5" width="12.7109375" style="1" customWidth="1"/>
    <col min="6" max="6" width="12.7109375" style="1" bestFit="1" customWidth="1"/>
    <col min="7" max="7" width="7.28125" style="1" customWidth="1"/>
    <col min="8" max="8" width="15.28125" style="1" bestFit="1" customWidth="1"/>
    <col min="9" max="9" width="13.7109375" style="1" customWidth="1"/>
    <col min="10" max="10" width="58.8515625" style="179" bestFit="1" customWidth="1"/>
    <col min="11" max="11" width="6.8515625" style="91" bestFit="1" customWidth="1"/>
    <col min="12" max="12" width="8.57421875" style="91" bestFit="1" customWidth="1"/>
    <col min="13" max="13" width="5.421875" style="91" bestFit="1" customWidth="1"/>
    <col min="14" max="14" width="64.8515625" style="181" bestFit="1" customWidth="1"/>
    <col min="15" max="15" width="54.421875" style="179" bestFit="1" customWidth="1"/>
    <col min="16" max="16" width="37.7109375" style="179" bestFit="1" customWidth="1"/>
    <col min="17" max="17" width="39.421875" style="194" bestFit="1" customWidth="1"/>
    <col min="18" max="18" width="37.140625" style="140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74"/>
      <c r="B1" s="177" t="s">
        <v>17</v>
      </c>
      <c r="C1" s="15" t="s">
        <v>21</v>
      </c>
      <c r="D1" s="73" t="s">
        <v>33</v>
      </c>
      <c r="E1" s="17" t="s">
        <v>46</v>
      </c>
      <c r="F1" s="17" t="s">
        <v>1</v>
      </c>
      <c r="G1" s="15" t="s">
        <v>29</v>
      </c>
      <c r="H1" s="18" t="s">
        <v>30</v>
      </c>
      <c r="I1" s="19"/>
      <c r="J1" s="177" t="s">
        <v>24</v>
      </c>
      <c r="K1" s="87" t="s">
        <v>31</v>
      </c>
      <c r="L1" s="87" t="s">
        <v>31</v>
      </c>
      <c r="M1" s="87" t="s">
        <v>32</v>
      </c>
      <c r="N1" s="177" t="s">
        <v>23</v>
      </c>
      <c r="O1" s="177" t="s">
        <v>39</v>
      </c>
      <c r="P1" s="177" t="s">
        <v>0</v>
      </c>
      <c r="Q1" s="95" t="s">
        <v>31</v>
      </c>
      <c r="R1" s="15" t="s">
        <v>44</v>
      </c>
      <c r="S1" s="21">
        <v>0.7</v>
      </c>
    </row>
    <row r="2" spans="1:20" s="129" customFormat="1" ht="12.75">
      <c r="A2" s="75" t="s">
        <v>31</v>
      </c>
      <c r="B2" s="182"/>
      <c r="C2" s="201"/>
      <c r="D2" s="22"/>
      <c r="E2" s="25" t="s">
        <v>34</v>
      </c>
      <c r="F2" s="25" t="s">
        <v>2</v>
      </c>
      <c r="G2" s="22"/>
      <c r="H2" s="26" t="s">
        <v>45</v>
      </c>
      <c r="I2" s="27" t="s">
        <v>36</v>
      </c>
      <c r="J2" s="178"/>
      <c r="K2" s="88" t="s">
        <v>26</v>
      </c>
      <c r="L2" s="88" t="s">
        <v>37</v>
      </c>
      <c r="M2" s="88" t="s">
        <v>38</v>
      </c>
      <c r="N2" s="180"/>
      <c r="O2" s="178"/>
      <c r="P2" s="182"/>
      <c r="Q2" s="96"/>
      <c r="R2" s="22"/>
      <c r="S2" s="29"/>
      <c r="T2" s="1"/>
    </row>
    <row r="3" spans="1:18" ht="12.75">
      <c r="A3" s="144">
        <v>63</v>
      </c>
      <c r="B3" s="228" t="s">
        <v>370</v>
      </c>
      <c r="C3" s="142">
        <v>41732</v>
      </c>
      <c r="D3" s="234"/>
      <c r="E3" s="62">
        <v>0</v>
      </c>
      <c r="F3" s="62">
        <v>528.73</v>
      </c>
      <c r="G3" s="42"/>
      <c r="H3" s="62">
        <v>83376648</v>
      </c>
      <c r="I3" s="62">
        <v>833766</v>
      </c>
      <c r="J3" s="274" t="s">
        <v>371</v>
      </c>
      <c r="K3" s="146">
        <v>1</v>
      </c>
      <c r="L3" s="146">
        <v>1</v>
      </c>
      <c r="M3" s="146">
        <v>0</v>
      </c>
      <c r="N3" s="275" t="s">
        <v>372</v>
      </c>
      <c r="O3" s="274" t="s">
        <v>373</v>
      </c>
      <c r="P3" s="274" t="s">
        <v>87</v>
      </c>
      <c r="Q3" s="356">
        <v>2779</v>
      </c>
      <c r="R3" s="230" t="s">
        <v>374</v>
      </c>
    </row>
    <row r="4" spans="1:20" s="132" customFormat="1" ht="12.75">
      <c r="A4" s="77">
        <v>121</v>
      </c>
      <c r="B4" s="228" t="s">
        <v>370</v>
      </c>
      <c r="C4" s="3">
        <v>41795</v>
      </c>
      <c r="D4" s="212"/>
      <c r="E4" s="4">
        <v>0</v>
      </c>
      <c r="F4" s="4">
        <v>1116.27</v>
      </c>
      <c r="G4" s="2"/>
      <c r="H4" s="4">
        <v>2978250</v>
      </c>
      <c r="I4" s="4">
        <v>29783</v>
      </c>
      <c r="J4" s="213" t="s">
        <v>64</v>
      </c>
      <c r="K4" s="271">
        <v>1</v>
      </c>
      <c r="L4" s="271">
        <v>1</v>
      </c>
      <c r="M4" s="271">
        <v>0</v>
      </c>
      <c r="N4" s="244" t="s">
        <v>672</v>
      </c>
      <c r="O4" s="247" t="s">
        <v>673</v>
      </c>
      <c r="P4" s="220" t="s">
        <v>674</v>
      </c>
      <c r="Q4" s="8">
        <v>1950</v>
      </c>
      <c r="R4" s="263" t="s">
        <v>675</v>
      </c>
      <c r="S4" s="9"/>
      <c r="T4" s="130"/>
    </row>
    <row r="5" spans="1:19" s="132" customFormat="1" ht="12.75">
      <c r="A5" s="77">
        <v>125</v>
      </c>
      <c r="B5" s="228" t="s">
        <v>370</v>
      </c>
      <c r="C5" s="3">
        <v>41799</v>
      </c>
      <c r="D5" s="212"/>
      <c r="E5" s="4">
        <v>75.55</v>
      </c>
      <c r="F5" s="4">
        <v>148</v>
      </c>
      <c r="G5" s="2"/>
      <c r="H5" s="4"/>
      <c r="I5" s="4">
        <v>140947</v>
      </c>
      <c r="J5" s="213" t="s">
        <v>690</v>
      </c>
      <c r="K5" s="271">
        <v>2</v>
      </c>
      <c r="L5" s="271">
        <v>1</v>
      </c>
      <c r="M5" s="271">
        <v>0</v>
      </c>
      <c r="N5" s="244" t="s">
        <v>691</v>
      </c>
      <c r="O5" s="247" t="s">
        <v>692</v>
      </c>
      <c r="P5" s="220" t="s">
        <v>377</v>
      </c>
      <c r="Q5" s="8">
        <v>1227</v>
      </c>
      <c r="R5" s="263" t="s">
        <v>693</v>
      </c>
      <c r="S5" s="200"/>
    </row>
    <row r="6" spans="1:18" ht="12.75">
      <c r="A6" s="144"/>
      <c r="B6" s="228"/>
      <c r="C6" s="142"/>
      <c r="D6" s="234"/>
      <c r="E6" s="40"/>
      <c r="F6" s="40"/>
      <c r="G6" s="40"/>
      <c r="H6" s="62"/>
      <c r="I6" s="62"/>
      <c r="J6" s="274"/>
      <c r="K6" s="146"/>
      <c r="L6" s="146"/>
      <c r="M6" s="146"/>
      <c r="N6" s="275"/>
      <c r="O6" s="274"/>
      <c r="P6" s="274"/>
      <c r="Q6" s="193"/>
      <c r="R6" s="230"/>
    </row>
    <row r="7" spans="1:19" ht="12.75">
      <c r="A7" s="77"/>
      <c r="B7" s="246"/>
      <c r="C7" s="202"/>
      <c r="D7" s="2"/>
      <c r="E7" s="4"/>
      <c r="F7" s="4"/>
      <c r="G7" s="2"/>
      <c r="H7" s="4"/>
      <c r="I7" s="4"/>
      <c r="J7" s="247"/>
      <c r="K7" s="89"/>
      <c r="L7" s="246"/>
      <c r="M7" s="89"/>
      <c r="N7" s="220"/>
      <c r="O7" s="247"/>
      <c r="P7" s="220"/>
      <c r="Q7" s="8"/>
      <c r="R7" s="215"/>
      <c r="S7" s="143"/>
    </row>
    <row r="8" spans="1:19" ht="12.75">
      <c r="A8" s="76"/>
      <c r="B8" s="222"/>
      <c r="C8" s="203"/>
      <c r="D8" s="10"/>
      <c r="E8" s="12"/>
      <c r="F8" s="12"/>
      <c r="G8" s="10"/>
      <c r="H8" s="4"/>
      <c r="I8" s="4"/>
      <c r="J8" s="223"/>
      <c r="K8" s="90"/>
      <c r="L8" s="90"/>
      <c r="M8" s="90"/>
      <c r="N8" s="220"/>
      <c r="O8" s="223"/>
      <c r="P8" s="220"/>
      <c r="Q8" s="215"/>
      <c r="R8" s="215"/>
      <c r="S8" s="143"/>
    </row>
    <row r="9" spans="1:19" ht="12.75">
      <c r="A9" s="76"/>
      <c r="B9" s="222"/>
      <c r="C9" s="203"/>
      <c r="D9" s="254"/>
      <c r="E9" s="31"/>
      <c r="F9" s="31"/>
      <c r="G9" s="10"/>
      <c r="H9" s="33"/>
      <c r="I9" s="34"/>
      <c r="J9" s="223"/>
      <c r="K9" s="90"/>
      <c r="L9" s="90"/>
      <c r="M9" s="90"/>
      <c r="N9" s="224"/>
      <c r="O9" s="223"/>
      <c r="P9" s="224"/>
      <c r="Q9" s="225"/>
      <c r="R9" s="226"/>
      <c r="S9" s="32"/>
    </row>
    <row r="10" spans="1:19" ht="12.75">
      <c r="A10" s="76"/>
      <c r="B10" s="222"/>
      <c r="C10" s="203"/>
      <c r="D10" s="254"/>
      <c r="E10" s="31"/>
      <c r="F10" s="31"/>
      <c r="G10" s="10"/>
      <c r="H10" s="33"/>
      <c r="I10" s="34"/>
      <c r="J10" s="223"/>
      <c r="K10" s="90"/>
      <c r="L10" s="90"/>
      <c r="M10" s="90"/>
      <c r="N10" s="224"/>
      <c r="O10" s="223"/>
      <c r="P10" s="224"/>
      <c r="Q10" s="225"/>
      <c r="R10" s="226"/>
      <c r="S10" s="32"/>
    </row>
    <row r="11" spans="1:19" ht="12.75">
      <c r="A11" s="76"/>
      <c r="B11" s="222"/>
      <c r="C11" s="203"/>
      <c r="D11" s="254"/>
      <c r="E11" s="31"/>
      <c r="F11" s="31"/>
      <c r="G11" s="10"/>
      <c r="H11" s="33"/>
      <c r="I11" s="34"/>
      <c r="J11" s="223"/>
      <c r="K11" s="90"/>
      <c r="L11" s="90"/>
      <c r="M11" s="90"/>
      <c r="N11" s="224"/>
      <c r="O11" s="223"/>
      <c r="P11" s="224"/>
      <c r="Q11" s="225"/>
      <c r="R11" s="226"/>
      <c r="S11" s="32"/>
    </row>
    <row r="12" spans="1:19" ht="12.75">
      <c r="A12" s="76"/>
      <c r="B12" s="222"/>
      <c r="C12" s="203"/>
      <c r="D12" s="254"/>
      <c r="E12" s="31"/>
      <c r="F12" s="31"/>
      <c r="G12" s="10"/>
      <c r="H12" s="33"/>
      <c r="I12" s="34"/>
      <c r="J12" s="223"/>
      <c r="K12" s="90"/>
      <c r="L12" s="90"/>
      <c r="M12" s="90"/>
      <c r="N12" s="224"/>
      <c r="O12" s="223"/>
      <c r="P12" s="224"/>
      <c r="Q12" s="13"/>
      <c r="R12" s="226"/>
      <c r="S12" s="32"/>
    </row>
    <row r="13" spans="1:19" ht="12.75">
      <c r="A13" s="76"/>
      <c r="B13" s="222"/>
      <c r="C13" s="203"/>
      <c r="D13" s="254"/>
      <c r="E13" s="12"/>
      <c r="F13" s="12"/>
      <c r="G13" s="10"/>
      <c r="H13" s="4"/>
      <c r="I13" s="4"/>
      <c r="J13" s="223"/>
      <c r="K13" s="90"/>
      <c r="L13" s="90"/>
      <c r="M13" s="90"/>
      <c r="N13" s="224"/>
      <c r="O13" s="223"/>
      <c r="P13" s="224"/>
      <c r="Q13" s="13"/>
      <c r="R13" s="225"/>
      <c r="S13" s="14"/>
    </row>
    <row r="14" spans="8:9" ht="12.75">
      <c r="H14" s="80"/>
      <c r="I14" s="80"/>
    </row>
    <row r="15" spans="8:9" ht="12.75">
      <c r="H15" s="80"/>
      <c r="I15" s="80"/>
    </row>
    <row r="16" spans="8:9" ht="12.75">
      <c r="H16" s="80"/>
      <c r="I16" s="80"/>
    </row>
    <row r="17" spans="8:9" ht="12.75">
      <c r="H17" s="80"/>
      <c r="I17" s="80"/>
    </row>
    <row r="18" spans="8:9" ht="12.75">
      <c r="H18" s="80"/>
      <c r="I18" s="80"/>
    </row>
    <row r="19" spans="8:9" ht="12.75">
      <c r="H19" s="80"/>
      <c r="I19" s="80"/>
    </row>
    <row r="20" spans="8:9" ht="12.75">
      <c r="H20" s="80"/>
      <c r="I20" s="80"/>
    </row>
    <row r="21" spans="8:9" ht="12.75">
      <c r="H21" s="80"/>
      <c r="I21" s="80"/>
    </row>
    <row r="22" spans="8:9" ht="12.75">
      <c r="H22" s="80"/>
      <c r="I22" s="80"/>
    </row>
    <row r="23" spans="8:9" ht="12.75">
      <c r="H23" s="80"/>
      <c r="I23" s="80"/>
    </row>
    <row r="24" spans="8:9" ht="12.75">
      <c r="H24" s="80"/>
      <c r="I24" s="80"/>
    </row>
    <row r="25" spans="8:9" ht="12.75">
      <c r="H25" s="80"/>
      <c r="I25" s="80"/>
    </row>
    <row r="26" spans="8:9" ht="12.75">
      <c r="H26" s="80"/>
      <c r="I26" s="80"/>
    </row>
    <row r="27" spans="8:9" ht="12.75">
      <c r="H27" s="80"/>
      <c r="I27" s="80"/>
    </row>
    <row r="28" spans="8:9" ht="12.75">
      <c r="H28" s="80"/>
      <c r="I28" s="80"/>
    </row>
    <row r="29" spans="8:9" ht="12.75">
      <c r="H29" s="80"/>
      <c r="I29" s="80"/>
    </row>
    <row r="30" spans="8:9" ht="12.75">
      <c r="H30" s="80"/>
      <c r="I30" s="80"/>
    </row>
    <row r="31" spans="8:9" ht="12.75">
      <c r="H31" s="80"/>
      <c r="I31" s="80"/>
    </row>
    <row r="32" spans="8:9" ht="12.75">
      <c r="H32" s="80"/>
      <c r="I32" s="80"/>
    </row>
    <row r="33" spans="8:9" ht="12.75">
      <c r="H33" s="80"/>
      <c r="I33" s="80"/>
    </row>
    <row r="34" spans="8:9" ht="12.75">
      <c r="H34" s="80"/>
      <c r="I34" s="80"/>
    </row>
    <row r="35" spans="8:9" ht="12.75">
      <c r="H35" s="80"/>
      <c r="I35" s="80"/>
    </row>
    <row r="36" spans="8:9" ht="12.75">
      <c r="H36" s="80"/>
      <c r="I36" s="80"/>
    </row>
    <row r="37" spans="8:9" ht="12.75">
      <c r="H37" s="80"/>
      <c r="I37" s="80"/>
    </row>
    <row r="38" spans="8:9" ht="12.75">
      <c r="H38" s="80"/>
      <c r="I38" s="80"/>
    </row>
    <row r="39" spans="8:9" ht="12.75">
      <c r="H39" s="80"/>
      <c r="I39" s="80"/>
    </row>
    <row r="40" spans="8:9" ht="12.75">
      <c r="H40" s="80"/>
      <c r="I40" s="80"/>
    </row>
    <row r="41" spans="8:9" ht="12.75">
      <c r="H41" s="80"/>
      <c r="I41" s="80"/>
    </row>
    <row r="42" spans="8:9" ht="12.75">
      <c r="H42" s="80"/>
      <c r="I42" s="80"/>
    </row>
    <row r="43" spans="8:9" ht="12.75">
      <c r="H43" s="80"/>
      <c r="I43" s="80"/>
    </row>
    <row r="44" spans="8:9" ht="12.75">
      <c r="H44" s="80"/>
      <c r="I44" s="80"/>
    </row>
    <row r="45" spans="8:9" ht="12.75">
      <c r="H45" s="80"/>
      <c r="I45" s="80"/>
    </row>
    <row r="46" spans="8:9" ht="12.75">
      <c r="H46" s="80"/>
      <c r="I46" s="80"/>
    </row>
    <row r="47" spans="8:9" ht="12.75">
      <c r="H47" s="80"/>
      <c r="I47" s="80"/>
    </row>
    <row r="48" spans="8:9" ht="12.75">
      <c r="H48" s="80"/>
      <c r="I48" s="80"/>
    </row>
    <row r="49" spans="8:9" ht="12.75">
      <c r="H49" s="80"/>
      <c r="I49" s="80"/>
    </row>
    <row r="50" spans="8:9" ht="12.75">
      <c r="H50" s="80"/>
      <c r="I50" s="80"/>
    </row>
    <row r="51" spans="8:9" ht="12.75">
      <c r="H51" s="80"/>
      <c r="I51" s="80"/>
    </row>
    <row r="52" spans="8:9" ht="12.75">
      <c r="H52" s="80"/>
      <c r="I52" s="80"/>
    </row>
    <row r="53" spans="8:9" ht="12.75">
      <c r="H53" s="80"/>
      <c r="I53" s="80"/>
    </row>
    <row r="54" spans="8:9" ht="12.75">
      <c r="H54" s="80"/>
      <c r="I54" s="80"/>
    </row>
    <row r="55" spans="8:9" ht="12.75">
      <c r="H55" s="80"/>
      <c r="I55" s="80"/>
    </row>
    <row r="56" spans="8:9" ht="12.75">
      <c r="H56" s="80"/>
      <c r="I56" s="80"/>
    </row>
    <row r="57" spans="8:9" ht="12.75">
      <c r="H57" s="80"/>
      <c r="I57" s="80"/>
    </row>
    <row r="58" spans="8:9" ht="12.75">
      <c r="H58" s="80"/>
      <c r="I58" s="80"/>
    </row>
    <row r="59" spans="8:9" ht="12.75">
      <c r="H59" s="80"/>
      <c r="I59" s="80"/>
    </row>
    <row r="60" spans="8:9" ht="12.75">
      <c r="H60" s="80"/>
      <c r="I60" s="80"/>
    </row>
    <row r="61" spans="8:9" ht="12.75">
      <c r="H61" s="80"/>
      <c r="I61" s="80"/>
    </row>
    <row r="62" spans="8:9" ht="12.75">
      <c r="H62" s="80"/>
      <c r="I62" s="80"/>
    </row>
    <row r="63" spans="8:9" ht="12.75">
      <c r="H63" s="80"/>
      <c r="I63" s="80"/>
    </row>
    <row r="64" spans="8:9" ht="12.75">
      <c r="H64" s="80"/>
      <c r="I64" s="80"/>
    </row>
    <row r="65" spans="8:9" ht="12.75">
      <c r="H65" s="80"/>
      <c r="I65" s="80"/>
    </row>
    <row r="66" spans="8:9" ht="12.75">
      <c r="H66" s="80"/>
      <c r="I66" s="80"/>
    </row>
    <row r="67" spans="8:9" ht="12.75">
      <c r="H67" s="80"/>
      <c r="I67" s="80"/>
    </row>
    <row r="68" spans="8:9" ht="12.75">
      <c r="H68" s="80"/>
      <c r="I68" s="80"/>
    </row>
    <row r="69" spans="8:9" ht="12.75">
      <c r="H69" s="80"/>
      <c r="I69" s="80"/>
    </row>
    <row r="70" spans="8:9" ht="12.75">
      <c r="H70" s="80"/>
      <c r="I70" s="80"/>
    </row>
    <row r="71" spans="8:9" ht="12.75">
      <c r="H71" s="80"/>
      <c r="I71" s="80"/>
    </row>
    <row r="72" spans="8:9" ht="12.75">
      <c r="H72" s="80"/>
      <c r="I72" s="80"/>
    </row>
    <row r="73" spans="8:9" ht="12.75">
      <c r="H73" s="80"/>
      <c r="I73" s="80"/>
    </row>
    <row r="74" spans="8:9" ht="12.75">
      <c r="H74" s="80"/>
      <c r="I74" s="80"/>
    </row>
    <row r="75" spans="8:9" ht="12.75">
      <c r="H75" s="80"/>
      <c r="I75" s="80"/>
    </row>
    <row r="76" spans="8:9" ht="12.75">
      <c r="H76" s="80"/>
      <c r="I76" s="80"/>
    </row>
    <row r="77" spans="8:9" ht="12.75">
      <c r="H77" s="80"/>
      <c r="I77" s="80"/>
    </row>
    <row r="78" spans="8:9" ht="12.75">
      <c r="H78" s="80"/>
      <c r="I78" s="80"/>
    </row>
    <row r="79" spans="8:9" ht="12.75">
      <c r="H79" s="80"/>
      <c r="I79" s="80"/>
    </row>
    <row r="80" spans="8:9" ht="12.75">
      <c r="H80" s="80"/>
      <c r="I80" s="80"/>
    </row>
    <row r="81" spans="8:9" ht="12.75">
      <c r="H81" s="80"/>
      <c r="I81" s="80"/>
    </row>
    <row r="82" spans="8:9" ht="12.75">
      <c r="H82" s="80"/>
      <c r="I82" s="80"/>
    </row>
    <row r="83" spans="8:9" ht="12.75">
      <c r="H83" s="80"/>
      <c r="I83" s="80"/>
    </row>
    <row r="84" spans="8:9" ht="12.75">
      <c r="H84" s="80"/>
      <c r="I84" s="80"/>
    </row>
    <row r="85" spans="8:9" ht="12.75">
      <c r="H85" s="80"/>
      <c r="I85" s="80"/>
    </row>
    <row r="86" spans="8:9" ht="12.75">
      <c r="H86" s="80"/>
      <c r="I86" s="80"/>
    </row>
    <row r="87" spans="8:9" ht="12.75">
      <c r="H87" s="80"/>
      <c r="I87" s="80"/>
    </row>
    <row r="88" spans="8:9" ht="12.75">
      <c r="H88" s="80"/>
      <c r="I88" s="80"/>
    </row>
    <row r="89" spans="8:9" ht="12.75">
      <c r="H89" s="80"/>
      <c r="I89" s="80"/>
    </row>
    <row r="90" spans="8:9" ht="12.75">
      <c r="H90" s="80"/>
      <c r="I90" s="80"/>
    </row>
    <row r="91" spans="8:9" ht="12.75">
      <c r="H91" s="80"/>
      <c r="I91" s="80"/>
    </row>
    <row r="92" spans="8:9" ht="12.75">
      <c r="H92" s="80"/>
      <c r="I92" s="80"/>
    </row>
    <row r="93" spans="8:9" ht="12.75">
      <c r="H93" s="80"/>
      <c r="I93" s="80"/>
    </row>
    <row r="94" spans="8:9" ht="12.75">
      <c r="H94" s="80"/>
      <c r="I94" s="80"/>
    </row>
    <row r="95" spans="8:9" ht="12.75">
      <c r="H95" s="80"/>
      <c r="I95" s="80"/>
    </row>
    <row r="96" spans="8:9" ht="12.75">
      <c r="H96" s="80"/>
      <c r="I96" s="80"/>
    </row>
    <row r="97" spans="8:9" ht="12.75">
      <c r="H97" s="80"/>
      <c r="I97" s="80"/>
    </row>
    <row r="98" spans="8:9" ht="12.75">
      <c r="H98" s="80"/>
      <c r="I98" s="80"/>
    </row>
    <row r="99" spans="8:9" ht="12.75">
      <c r="H99" s="80"/>
      <c r="I99" s="80"/>
    </row>
    <row r="100" spans="8:9" ht="12.75">
      <c r="H100" s="80"/>
      <c r="I100" s="80"/>
    </row>
    <row r="101" spans="8:9" ht="12.75">
      <c r="H101" s="80"/>
      <c r="I101" s="80"/>
    </row>
    <row r="102" spans="8:9" ht="12.75">
      <c r="H102" s="80"/>
      <c r="I102" s="80"/>
    </row>
    <row r="103" spans="8:9" ht="12.75">
      <c r="H103" s="80"/>
      <c r="I103" s="80"/>
    </row>
    <row r="104" spans="8:9" ht="12.75">
      <c r="H104" s="80"/>
      <c r="I104" s="80"/>
    </row>
    <row r="105" spans="8:9" ht="12.75">
      <c r="H105" s="80"/>
      <c r="I105" s="80"/>
    </row>
    <row r="106" spans="8:9" ht="12.75">
      <c r="H106" s="80"/>
      <c r="I106" s="80"/>
    </row>
    <row r="107" spans="8:9" ht="12.75">
      <c r="H107" s="80"/>
      <c r="I107" s="80"/>
    </row>
    <row r="108" spans="8:9" ht="12.75">
      <c r="H108" s="80"/>
      <c r="I108" s="80"/>
    </row>
    <row r="109" spans="8:9" ht="12.75">
      <c r="H109" s="80"/>
      <c r="I109" s="80"/>
    </row>
    <row r="110" spans="8:9" ht="12.75">
      <c r="H110" s="80"/>
      <c r="I110" s="80"/>
    </row>
    <row r="111" spans="8:9" ht="12.75">
      <c r="H111" s="80"/>
      <c r="I111" s="80"/>
    </row>
    <row r="112" spans="8:9" ht="12.75">
      <c r="H112" s="80"/>
      <c r="I112" s="80"/>
    </row>
    <row r="113" spans="8:9" ht="12.75">
      <c r="H113" s="80"/>
      <c r="I113" s="80"/>
    </row>
    <row r="114" spans="8:9" ht="12.75">
      <c r="H114" s="80"/>
      <c r="I114" s="80"/>
    </row>
    <row r="115" spans="8:9" ht="12.75">
      <c r="H115" s="80"/>
      <c r="I115" s="80"/>
    </row>
    <row r="116" spans="8:9" ht="12.75">
      <c r="H116" s="80"/>
      <c r="I116" s="80"/>
    </row>
    <row r="117" spans="8:9" ht="12.75">
      <c r="H117" s="80"/>
      <c r="I117" s="80"/>
    </row>
    <row r="118" spans="8:9" ht="12.75">
      <c r="H118" s="80"/>
      <c r="I118" s="80"/>
    </row>
    <row r="119" spans="8:9" ht="12.75">
      <c r="H119" s="80"/>
      <c r="I119" s="80"/>
    </row>
    <row r="120" spans="8:9" ht="12.75">
      <c r="H120" s="80"/>
      <c r="I120" s="80"/>
    </row>
    <row r="121" spans="8:9" ht="12.75">
      <c r="H121" s="80"/>
      <c r="I121" s="80"/>
    </row>
    <row r="122" spans="8:9" ht="12.75">
      <c r="H122" s="80"/>
      <c r="I122" s="80"/>
    </row>
    <row r="123" spans="8:9" ht="12.75">
      <c r="H123" s="80"/>
      <c r="I123" s="80"/>
    </row>
    <row r="124" spans="8:9" ht="12.75">
      <c r="H124" s="80"/>
      <c r="I124" s="80"/>
    </row>
    <row r="125" spans="8:9" ht="12.75">
      <c r="H125" s="80"/>
      <c r="I125" s="80"/>
    </row>
    <row r="126" spans="8:9" ht="12.75">
      <c r="H126" s="80"/>
      <c r="I126" s="80"/>
    </row>
    <row r="127" spans="8:9" ht="12.75">
      <c r="H127" s="80"/>
      <c r="I127" s="80"/>
    </row>
    <row r="128" spans="8:9" ht="12.75">
      <c r="H128" s="80"/>
      <c r="I128" s="80"/>
    </row>
    <row r="129" spans="8:9" ht="12.75">
      <c r="H129" s="80"/>
      <c r="I129" s="80"/>
    </row>
    <row r="130" spans="8:9" ht="12.75">
      <c r="H130" s="80"/>
      <c r="I130" s="80"/>
    </row>
    <row r="131" spans="8:9" ht="12.75">
      <c r="H131" s="80"/>
      <c r="I131" s="80"/>
    </row>
    <row r="132" spans="8:9" ht="12.75">
      <c r="H132" s="80"/>
      <c r="I132" s="80"/>
    </row>
    <row r="133" spans="8:9" ht="12.75">
      <c r="H133" s="80"/>
      <c r="I133" s="80"/>
    </row>
    <row r="134" spans="8:9" ht="12.75">
      <c r="H134" s="80"/>
      <c r="I134" s="80"/>
    </row>
    <row r="135" spans="8:9" ht="12.75">
      <c r="H135" s="80"/>
      <c r="I135" s="80"/>
    </row>
    <row r="136" spans="8:9" ht="12.75">
      <c r="H136" s="80"/>
      <c r="I136" s="80"/>
    </row>
    <row r="137" spans="8:9" ht="12.75">
      <c r="H137" s="80"/>
      <c r="I137" s="80"/>
    </row>
    <row r="138" spans="8:9" ht="12.75">
      <c r="H138" s="80"/>
      <c r="I138" s="80"/>
    </row>
    <row r="139" spans="8:9" ht="12.75">
      <c r="H139" s="80"/>
      <c r="I139" s="80"/>
    </row>
    <row r="140" spans="8:9" ht="12.75">
      <c r="H140" s="80"/>
      <c r="I140" s="80"/>
    </row>
    <row r="141" spans="8:9" ht="12.75">
      <c r="H141" s="80"/>
      <c r="I141" s="80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paperSize="9" scale="76" r:id="rId1"/>
  <headerFooter alignWithMargins="0">
    <oddHeader>&amp;LI. MUNICIPALIDAD DE ÑUÑOA
DIRECCION DE OBRAS MUNICIPALES
DEPARTAMENTO DE INFORMATICA Y CATASTRO&amp;CLISTADO MAESTRO DE PERMISOS
DE EDIFICACION (ALTER-TRANSF)&amp;RPERIODO: 2010</oddHeader>
    <oddFooter>&amp;L&amp;F&amp;C&amp;P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R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00390625" style="94" bestFit="1" customWidth="1"/>
    <col min="2" max="2" width="6.00390625" style="94" customWidth="1"/>
    <col min="3" max="3" width="11.28125" style="67" bestFit="1" customWidth="1"/>
    <col min="4" max="5" width="13.00390625" style="67" bestFit="1" customWidth="1"/>
    <col min="6" max="6" width="6.140625" style="67" hidden="1" customWidth="1"/>
    <col min="7" max="8" width="14.00390625" style="67" bestFit="1" customWidth="1"/>
    <col min="9" max="9" width="38.28125" style="67" bestFit="1" customWidth="1"/>
    <col min="10" max="10" width="6.8515625" style="67" bestFit="1" customWidth="1"/>
    <col min="11" max="11" width="9.7109375" style="67" bestFit="1" customWidth="1"/>
    <col min="12" max="12" width="5.421875" style="67" bestFit="1" customWidth="1"/>
    <col min="13" max="13" width="43.8515625" style="67" bestFit="1" customWidth="1"/>
    <col min="14" max="14" width="38.7109375" style="67" bestFit="1" customWidth="1"/>
    <col min="15" max="15" width="31.00390625" style="67" bestFit="1" customWidth="1"/>
    <col min="16" max="16" width="15.28125" style="67" bestFit="1" customWidth="1"/>
    <col min="17" max="17" width="8.57421875" style="67" bestFit="1" customWidth="1"/>
    <col min="18" max="18" width="14.7109375" style="67" bestFit="1" customWidth="1"/>
    <col min="19" max="19" width="17.00390625" style="67" bestFit="1" customWidth="1"/>
    <col min="20" max="16384" width="11.421875" style="67" customWidth="1"/>
  </cols>
  <sheetData>
    <row r="1" spans="1:18" s="55" customFormat="1" ht="13.5">
      <c r="A1" s="452" t="s">
        <v>31</v>
      </c>
      <c r="B1" s="452" t="s">
        <v>48</v>
      </c>
      <c r="C1" s="449" t="s">
        <v>21</v>
      </c>
      <c r="D1" s="52" t="s">
        <v>28</v>
      </c>
      <c r="E1" s="52" t="s">
        <v>1</v>
      </c>
      <c r="F1" s="20" t="s">
        <v>41</v>
      </c>
      <c r="G1" s="453" t="s">
        <v>30</v>
      </c>
      <c r="H1" s="454"/>
      <c r="I1" s="449" t="s">
        <v>24</v>
      </c>
      <c r="J1" s="20" t="s">
        <v>31</v>
      </c>
      <c r="K1" s="20" t="s">
        <v>31</v>
      </c>
      <c r="L1" s="20" t="s">
        <v>31</v>
      </c>
      <c r="M1" s="449" t="s">
        <v>23</v>
      </c>
      <c r="N1" s="449" t="s">
        <v>39</v>
      </c>
      <c r="O1" s="449" t="s">
        <v>22</v>
      </c>
      <c r="P1" s="449" t="s">
        <v>31</v>
      </c>
      <c r="Q1" s="449" t="s">
        <v>42</v>
      </c>
      <c r="R1" s="54"/>
    </row>
    <row r="2" spans="1:17" s="55" customFormat="1" ht="13.5">
      <c r="A2" s="451"/>
      <c r="B2" s="455"/>
      <c r="C2" s="447"/>
      <c r="D2" s="57" t="s">
        <v>25</v>
      </c>
      <c r="E2" s="57" t="s">
        <v>2</v>
      </c>
      <c r="F2" s="56" t="s">
        <v>35</v>
      </c>
      <c r="G2" s="53" t="s">
        <v>27</v>
      </c>
      <c r="H2" s="58" t="s">
        <v>36</v>
      </c>
      <c r="I2" s="447"/>
      <c r="J2" s="56" t="s">
        <v>26</v>
      </c>
      <c r="K2" s="56" t="s">
        <v>43</v>
      </c>
      <c r="L2" s="56" t="s">
        <v>38</v>
      </c>
      <c r="M2" s="447"/>
      <c r="N2" s="447"/>
      <c r="O2" s="447"/>
      <c r="P2" s="447"/>
      <c r="Q2" s="447"/>
    </row>
    <row r="3" spans="1:17" s="55" customFormat="1" ht="13.5">
      <c r="A3" s="93"/>
      <c r="B3" s="93"/>
      <c r="C3" s="59"/>
      <c r="D3" s="14"/>
      <c r="E3" s="14"/>
      <c r="F3" s="60"/>
      <c r="G3" s="9"/>
      <c r="H3" s="9"/>
      <c r="I3" s="289"/>
      <c r="J3" s="60"/>
      <c r="K3" s="352"/>
      <c r="L3" s="60"/>
      <c r="M3" s="290"/>
      <c r="N3" s="290"/>
      <c r="O3" s="290"/>
      <c r="P3" s="61"/>
      <c r="Q3" s="232"/>
    </row>
    <row r="4" spans="1:17" s="63" customFormat="1" ht="13.5">
      <c r="A4" s="93"/>
      <c r="B4" s="93"/>
      <c r="C4" s="38"/>
      <c r="D4" s="9"/>
      <c r="E4" s="9"/>
      <c r="F4" s="42"/>
      <c r="G4" s="9"/>
      <c r="H4" s="9"/>
      <c r="I4" s="227"/>
      <c r="J4" s="42"/>
      <c r="K4" s="353"/>
      <c r="L4" s="42"/>
      <c r="M4" s="229"/>
      <c r="N4" s="229"/>
      <c r="O4" s="229"/>
      <c r="P4" s="230"/>
      <c r="Q4" s="230"/>
    </row>
  </sheetData>
  <sheetProtection/>
  <mergeCells count="10">
    <mergeCell ref="Q1:Q2"/>
    <mergeCell ref="I1:I2"/>
    <mergeCell ref="M1:M2"/>
    <mergeCell ref="N1:N2"/>
    <mergeCell ref="A1:A2"/>
    <mergeCell ref="C1:C2"/>
    <mergeCell ref="G1:H1"/>
    <mergeCell ref="B1:B2"/>
    <mergeCell ref="O1:O2"/>
    <mergeCell ref="P1:P2"/>
  </mergeCells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 PERMISOS
LEY 19.583 (DEL MONO)&amp;RPERIODO: 2010</oddHeader>
    <oddFooter>&amp;L&amp;F&amp;C&amp;P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workbookViewId="0" topLeftCell="A1">
      <pane ySplit="1" topLeftCell="A50" activePane="bottomLeft" state="frozen"/>
      <selection pane="topLeft" activeCell="A1" sqref="A1"/>
      <selection pane="bottomLeft" activeCell="B86" sqref="B86"/>
    </sheetView>
  </sheetViews>
  <sheetFormatPr defaultColWidth="11.421875" defaultRowHeight="12.75"/>
  <cols>
    <col min="1" max="1" width="8.57421875" style="0" bestFit="1" customWidth="1"/>
    <col min="2" max="2" width="11.140625" style="0" bestFit="1" customWidth="1"/>
    <col min="3" max="3" width="16.140625" style="0" bestFit="1" customWidth="1"/>
    <col min="4" max="4" width="10.140625" style="0" bestFit="1" customWidth="1"/>
    <col min="5" max="5" width="9.7109375" style="0" bestFit="1" customWidth="1"/>
    <col min="6" max="6" width="12.8515625" style="0" bestFit="1" customWidth="1"/>
    <col min="7" max="7" width="12.7109375" style="0" bestFit="1" customWidth="1"/>
    <col min="8" max="8" width="12.28125" style="0" bestFit="1" customWidth="1"/>
    <col min="9" max="9" width="7.28125" style="0" bestFit="1" customWidth="1"/>
    <col min="10" max="10" width="15.28125" style="0" bestFit="1" customWidth="1"/>
    <col min="11" max="11" width="14.7109375" style="0" bestFit="1" customWidth="1"/>
    <col min="12" max="12" width="42.28125" style="0" bestFit="1" customWidth="1"/>
    <col min="13" max="13" width="8.00390625" style="0" bestFit="1" customWidth="1"/>
    <col min="14" max="14" width="9.7109375" style="0" bestFit="1" customWidth="1"/>
    <col min="15" max="15" width="6.57421875" style="0" bestFit="1" customWidth="1"/>
    <col min="16" max="16" width="68.421875" style="0" bestFit="1" customWidth="1"/>
    <col min="17" max="17" width="51.57421875" style="0" bestFit="1" customWidth="1"/>
    <col min="18" max="18" width="40.7109375" style="0" bestFit="1" customWidth="1"/>
    <col min="19" max="19" width="26.8515625" style="0" bestFit="1" customWidth="1"/>
    <col min="20" max="20" width="17.00390625" style="0" bestFit="1" customWidth="1"/>
    <col min="21" max="21" width="11.421875" style="262" customWidth="1"/>
  </cols>
  <sheetData>
    <row r="1" spans="1:20" s="129" customFormat="1" ht="12.75">
      <c r="A1" s="74" t="s">
        <v>13</v>
      </c>
      <c r="B1" s="15" t="s">
        <v>17</v>
      </c>
      <c r="C1" s="15" t="s">
        <v>50</v>
      </c>
      <c r="D1" s="15" t="s">
        <v>21</v>
      </c>
      <c r="E1" s="15" t="s">
        <v>40</v>
      </c>
      <c r="F1" s="16" t="s">
        <v>45</v>
      </c>
      <c r="G1" s="17" t="s">
        <v>46</v>
      </c>
      <c r="H1" s="16" t="s">
        <v>1</v>
      </c>
      <c r="I1" s="15" t="s">
        <v>29</v>
      </c>
      <c r="J1" s="79" t="s">
        <v>30</v>
      </c>
      <c r="K1" s="81"/>
      <c r="L1" s="15" t="s">
        <v>24</v>
      </c>
      <c r="M1" s="15" t="s">
        <v>31</v>
      </c>
      <c r="N1" s="15" t="s">
        <v>31</v>
      </c>
      <c r="O1" s="15" t="s">
        <v>32</v>
      </c>
      <c r="P1" s="15" t="s">
        <v>23</v>
      </c>
      <c r="Q1" s="15" t="s">
        <v>39</v>
      </c>
      <c r="R1" s="15" t="s">
        <v>0</v>
      </c>
      <c r="S1" s="20" t="s">
        <v>31</v>
      </c>
      <c r="T1" s="15" t="s">
        <v>44</v>
      </c>
    </row>
    <row r="2" spans="1:20" s="129" customFormat="1" ht="12.75">
      <c r="A2" s="102" t="s">
        <v>31</v>
      </c>
      <c r="B2" s="103"/>
      <c r="C2" s="103"/>
      <c r="D2" s="104"/>
      <c r="E2" s="103" t="s">
        <v>33</v>
      </c>
      <c r="F2" s="105" t="s">
        <v>34</v>
      </c>
      <c r="G2" s="106" t="s">
        <v>34</v>
      </c>
      <c r="H2" s="105" t="s">
        <v>2</v>
      </c>
      <c r="I2" s="103"/>
      <c r="J2" s="107" t="s">
        <v>45</v>
      </c>
      <c r="K2" s="108" t="s">
        <v>36</v>
      </c>
      <c r="L2" s="104"/>
      <c r="M2" s="103" t="s">
        <v>26</v>
      </c>
      <c r="N2" s="103" t="s">
        <v>37</v>
      </c>
      <c r="O2" s="103" t="s">
        <v>38</v>
      </c>
      <c r="P2" s="103"/>
      <c r="Q2" s="104"/>
      <c r="R2" s="103"/>
      <c r="S2" s="103"/>
      <c r="T2" s="109"/>
    </row>
    <row r="3" spans="1:21" s="65" customFormat="1" ht="13.5">
      <c r="A3" s="85">
        <v>3</v>
      </c>
      <c r="B3" s="264" t="s">
        <v>29</v>
      </c>
      <c r="C3" s="246" t="s">
        <v>115</v>
      </c>
      <c r="D3" s="38">
        <v>41647</v>
      </c>
      <c r="E3" s="314"/>
      <c r="F3" s="9">
        <v>250.52</v>
      </c>
      <c r="G3" s="9">
        <v>0</v>
      </c>
      <c r="H3" s="9">
        <v>536</v>
      </c>
      <c r="I3" s="234" t="s">
        <v>101</v>
      </c>
      <c r="J3" s="9">
        <v>11104435</v>
      </c>
      <c r="K3" s="9">
        <v>158317</v>
      </c>
      <c r="L3" s="227" t="s">
        <v>116</v>
      </c>
      <c r="M3" s="42">
        <v>2</v>
      </c>
      <c r="N3" s="353">
        <v>1</v>
      </c>
      <c r="O3" s="42">
        <v>0</v>
      </c>
      <c r="P3" s="275" t="s">
        <v>117</v>
      </c>
      <c r="Q3" s="274" t="s">
        <v>118</v>
      </c>
      <c r="R3" s="274" t="s">
        <v>119</v>
      </c>
      <c r="S3" s="41">
        <v>5186</v>
      </c>
      <c r="T3" s="230" t="s">
        <v>120</v>
      </c>
      <c r="U3" s="64"/>
    </row>
    <row r="4" spans="1:20" s="132" customFormat="1" ht="12.75">
      <c r="A4" s="77">
        <v>4</v>
      </c>
      <c r="B4" s="212" t="s">
        <v>29</v>
      </c>
      <c r="C4" s="246" t="s">
        <v>115</v>
      </c>
      <c r="D4" s="3">
        <v>41647</v>
      </c>
      <c r="E4" s="212"/>
      <c r="F4" s="4">
        <v>0</v>
      </c>
      <c r="G4" s="4">
        <v>106.73</v>
      </c>
      <c r="H4" s="4">
        <v>153.29</v>
      </c>
      <c r="I4" s="212" t="s">
        <v>101</v>
      </c>
      <c r="J4" s="4">
        <v>11455011</v>
      </c>
      <c r="K4" s="4">
        <v>171825</v>
      </c>
      <c r="L4" s="247" t="s">
        <v>74</v>
      </c>
      <c r="M4" s="271">
        <v>2</v>
      </c>
      <c r="N4" s="271">
        <v>1</v>
      </c>
      <c r="O4" s="271">
        <v>0</v>
      </c>
      <c r="P4" s="220" t="s">
        <v>121</v>
      </c>
      <c r="Q4" s="247" t="s">
        <v>122</v>
      </c>
      <c r="R4" s="220" t="s">
        <v>123</v>
      </c>
      <c r="S4" s="8">
        <v>3636</v>
      </c>
      <c r="T4" s="263" t="s">
        <v>124</v>
      </c>
    </row>
    <row r="5" spans="1:20" s="132" customFormat="1" ht="12.75">
      <c r="A5" s="77">
        <v>5</v>
      </c>
      <c r="B5" s="212" t="s">
        <v>29</v>
      </c>
      <c r="C5" s="246" t="s">
        <v>115</v>
      </c>
      <c r="D5" s="3">
        <v>41647</v>
      </c>
      <c r="E5" s="212"/>
      <c r="F5" s="270">
        <v>106.1</v>
      </c>
      <c r="G5" s="4">
        <v>0</v>
      </c>
      <c r="H5" s="4">
        <v>59.3</v>
      </c>
      <c r="I5" s="212" t="s">
        <v>101</v>
      </c>
      <c r="J5" s="4">
        <v>4170000</v>
      </c>
      <c r="K5" s="4">
        <v>123244</v>
      </c>
      <c r="L5" s="247" t="s">
        <v>125</v>
      </c>
      <c r="M5" s="271">
        <v>2</v>
      </c>
      <c r="N5" s="271">
        <v>1</v>
      </c>
      <c r="O5" s="271">
        <v>0</v>
      </c>
      <c r="P5" s="220" t="s">
        <v>126</v>
      </c>
      <c r="Q5" s="247" t="s">
        <v>127</v>
      </c>
      <c r="R5" s="220" t="s">
        <v>128</v>
      </c>
      <c r="S5" s="8">
        <v>1633</v>
      </c>
      <c r="T5" s="263" t="s">
        <v>129</v>
      </c>
    </row>
    <row r="6" spans="1:20" s="132" customFormat="1" ht="12.75">
      <c r="A6" s="77">
        <v>7</v>
      </c>
      <c r="B6" s="212" t="s">
        <v>29</v>
      </c>
      <c r="C6" s="246" t="s">
        <v>115</v>
      </c>
      <c r="D6" s="3">
        <v>41647</v>
      </c>
      <c r="E6" s="212"/>
      <c r="F6" s="270">
        <v>0</v>
      </c>
      <c r="G6" s="4">
        <v>289.24</v>
      </c>
      <c r="H6" s="4">
        <v>5405.84</v>
      </c>
      <c r="I6" s="212" t="s">
        <v>101</v>
      </c>
      <c r="J6" s="4">
        <v>31513945</v>
      </c>
      <c r="K6" s="4">
        <v>470684</v>
      </c>
      <c r="L6" s="247" t="s">
        <v>135</v>
      </c>
      <c r="M6" s="271">
        <v>2</v>
      </c>
      <c r="N6" s="271">
        <v>1</v>
      </c>
      <c r="O6" s="271">
        <v>0</v>
      </c>
      <c r="P6" s="220" t="s">
        <v>136</v>
      </c>
      <c r="Q6" s="247" t="s">
        <v>137</v>
      </c>
      <c r="R6" s="220" t="s">
        <v>133</v>
      </c>
      <c r="S6" s="8">
        <v>4757</v>
      </c>
      <c r="T6" s="263" t="s">
        <v>138</v>
      </c>
    </row>
    <row r="7" spans="1:20" s="132" customFormat="1" ht="12.75">
      <c r="A7" s="77">
        <v>12</v>
      </c>
      <c r="B7" s="212" t="s">
        <v>29</v>
      </c>
      <c r="C7" s="246" t="s">
        <v>158</v>
      </c>
      <c r="D7" s="3">
        <v>41652</v>
      </c>
      <c r="E7" s="212"/>
      <c r="F7" s="270">
        <v>124.6</v>
      </c>
      <c r="G7" s="4">
        <v>0</v>
      </c>
      <c r="H7" s="4">
        <v>560.88</v>
      </c>
      <c r="I7" s="212" t="s">
        <v>101</v>
      </c>
      <c r="J7" s="4">
        <v>18725137</v>
      </c>
      <c r="K7" s="4">
        <v>280877</v>
      </c>
      <c r="L7" s="247" t="s">
        <v>116</v>
      </c>
      <c r="M7" s="271">
        <v>0</v>
      </c>
      <c r="N7" s="271">
        <v>1</v>
      </c>
      <c r="O7" s="271">
        <v>0</v>
      </c>
      <c r="P7" s="220" t="s">
        <v>159</v>
      </c>
      <c r="Q7" s="247" t="s">
        <v>160</v>
      </c>
      <c r="R7" s="220" t="s">
        <v>161</v>
      </c>
      <c r="S7" s="8">
        <v>859</v>
      </c>
      <c r="T7" s="263" t="s">
        <v>162</v>
      </c>
    </row>
    <row r="8" spans="1:20" s="132" customFormat="1" ht="12.75">
      <c r="A8" s="77">
        <v>21</v>
      </c>
      <c r="B8" s="212" t="s">
        <v>29</v>
      </c>
      <c r="C8" s="246" t="s">
        <v>158</v>
      </c>
      <c r="D8" s="3">
        <v>41668</v>
      </c>
      <c r="E8" s="212"/>
      <c r="F8" s="270">
        <v>240.11</v>
      </c>
      <c r="G8" s="4">
        <v>0</v>
      </c>
      <c r="H8" s="4">
        <v>554.4</v>
      </c>
      <c r="I8" s="212" t="s">
        <v>101</v>
      </c>
      <c r="J8" s="4">
        <v>36461901</v>
      </c>
      <c r="K8" s="4">
        <v>546929</v>
      </c>
      <c r="L8" s="247" t="s">
        <v>116</v>
      </c>
      <c r="M8" s="271">
        <v>1</v>
      </c>
      <c r="N8" s="271">
        <v>1</v>
      </c>
      <c r="O8" s="271">
        <v>0</v>
      </c>
      <c r="P8" s="220" t="s">
        <v>193</v>
      </c>
      <c r="Q8" s="247" t="s">
        <v>194</v>
      </c>
      <c r="R8" s="220" t="s">
        <v>119</v>
      </c>
      <c r="S8" s="8">
        <v>5395</v>
      </c>
      <c r="T8" s="263" t="s">
        <v>195</v>
      </c>
    </row>
    <row r="9" spans="1:20" s="132" customFormat="1" ht="12.75">
      <c r="A9" s="77">
        <v>25</v>
      </c>
      <c r="B9" s="212" t="s">
        <v>29</v>
      </c>
      <c r="C9" s="246" t="s">
        <v>158</v>
      </c>
      <c r="D9" s="3">
        <v>41670</v>
      </c>
      <c r="E9" s="212"/>
      <c r="F9" s="270">
        <v>171.84</v>
      </c>
      <c r="G9" s="4">
        <v>0</v>
      </c>
      <c r="H9" s="4">
        <v>527</v>
      </c>
      <c r="I9" s="212" t="s">
        <v>101</v>
      </c>
      <c r="J9" s="4">
        <v>23672331</v>
      </c>
      <c r="K9" s="4">
        <v>355085</v>
      </c>
      <c r="L9" s="247" t="s">
        <v>74</v>
      </c>
      <c r="M9" s="271">
        <v>2</v>
      </c>
      <c r="N9" s="271">
        <v>1</v>
      </c>
      <c r="O9" s="271">
        <v>0</v>
      </c>
      <c r="P9" s="220" t="s">
        <v>209</v>
      </c>
      <c r="Q9" s="247" t="s">
        <v>210</v>
      </c>
      <c r="R9" s="220" t="s">
        <v>211</v>
      </c>
      <c r="S9" s="8">
        <v>810</v>
      </c>
      <c r="T9" s="263" t="s">
        <v>212</v>
      </c>
    </row>
    <row r="10" spans="1:20" s="132" customFormat="1" ht="12.75">
      <c r="A10" s="77">
        <v>28</v>
      </c>
      <c r="B10" s="212" t="s">
        <v>29</v>
      </c>
      <c r="C10" s="246" t="s">
        <v>115</v>
      </c>
      <c r="D10" s="250">
        <v>41674</v>
      </c>
      <c r="E10" s="212"/>
      <c r="F10" s="4">
        <v>139.59</v>
      </c>
      <c r="G10" s="4">
        <v>0</v>
      </c>
      <c r="H10" s="4">
        <v>394.6</v>
      </c>
      <c r="I10" s="212" t="s">
        <v>101</v>
      </c>
      <c r="J10" s="4">
        <v>20977864</v>
      </c>
      <c r="K10" s="4">
        <v>314668</v>
      </c>
      <c r="L10" s="247" t="s">
        <v>74</v>
      </c>
      <c r="M10" s="271">
        <v>3</v>
      </c>
      <c r="N10" s="271">
        <v>1</v>
      </c>
      <c r="O10" s="271">
        <v>0</v>
      </c>
      <c r="P10" s="220" t="s">
        <v>222</v>
      </c>
      <c r="Q10" s="247" t="s">
        <v>223</v>
      </c>
      <c r="R10" s="220" t="s">
        <v>224</v>
      </c>
      <c r="S10" s="8">
        <v>2047</v>
      </c>
      <c r="T10" s="263" t="s">
        <v>225</v>
      </c>
    </row>
    <row r="11" spans="1:20" s="132" customFormat="1" ht="12.75">
      <c r="A11" s="77">
        <v>33</v>
      </c>
      <c r="B11" s="212" t="s">
        <v>29</v>
      </c>
      <c r="C11" s="246" t="s">
        <v>115</v>
      </c>
      <c r="D11" s="250">
        <v>41683</v>
      </c>
      <c r="E11" s="212"/>
      <c r="F11" s="4">
        <v>5034</v>
      </c>
      <c r="G11" s="4">
        <v>0</v>
      </c>
      <c r="H11" s="4">
        <v>759.46</v>
      </c>
      <c r="I11" s="212" t="s">
        <v>101</v>
      </c>
      <c r="J11" s="4">
        <v>6488940</v>
      </c>
      <c r="K11" s="4">
        <v>97334</v>
      </c>
      <c r="L11" s="247" t="s">
        <v>116</v>
      </c>
      <c r="M11" s="271">
        <v>1</v>
      </c>
      <c r="N11" s="271">
        <v>1</v>
      </c>
      <c r="O11" s="271">
        <v>0</v>
      </c>
      <c r="P11" s="220" t="s">
        <v>244</v>
      </c>
      <c r="Q11" s="247" t="s">
        <v>245</v>
      </c>
      <c r="R11" s="220" t="s">
        <v>246</v>
      </c>
      <c r="S11" s="8">
        <v>2537</v>
      </c>
      <c r="T11" s="263" t="s">
        <v>247</v>
      </c>
    </row>
    <row r="12" spans="1:20" s="132" customFormat="1" ht="12.75">
      <c r="A12" s="77">
        <v>41</v>
      </c>
      <c r="B12" s="212" t="s">
        <v>29</v>
      </c>
      <c r="C12" s="246" t="s">
        <v>158</v>
      </c>
      <c r="D12" s="250">
        <v>41694</v>
      </c>
      <c r="E12" s="212"/>
      <c r="F12" s="4">
        <v>164</v>
      </c>
      <c r="G12" s="4">
        <v>0</v>
      </c>
      <c r="H12" s="4">
        <v>430.76</v>
      </c>
      <c r="I12" s="212" t="s">
        <v>101</v>
      </c>
      <c r="J12" s="4">
        <v>34904220</v>
      </c>
      <c r="K12" s="4">
        <v>373563</v>
      </c>
      <c r="L12" s="247" t="s">
        <v>74</v>
      </c>
      <c r="M12" s="271">
        <v>0</v>
      </c>
      <c r="N12" s="271">
        <v>1</v>
      </c>
      <c r="O12" s="271">
        <v>0</v>
      </c>
      <c r="P12" s="220" t="s">
        <v>279</v>
      </c>
      <c r="Q12" s="247" t="s">
        <v>280</v>
      </c>
      <c r="R12" s="220" t="s">
        <v>246</v>
      </c>
      <c r="S12" s="8">
        <v>2142</v>
      </c>
      <c r="T12" s="263" t="s">
        <v>281</v>
      </c>
    </row>
    <row r="13" spans="1:20" s="132" customFormat="1" ht="12.75">
      <c r="A13" s="77">
        <v>48</v>
      </c>
      <c r="B13" s="212" t="s">
        <v>29</v>
      </c>
      <c r="C13" s="246" t="s">
        <v>115</v>
      </c>
      <c r="D13" s="250">
        <v>41718</v>
      </c>
      <c r="E13" s="212"/>
      <c r="F13" s="4">
        <v>159.3</v>
      </c>
      <c r="G13" s="4">
        <v>0</v>
      </c>
      <c r="H13" s="4">
        <v>147</v>
      </c>
      <c r="I13" s="212" t="s">
        <v>101</v>
      </c>
      <c r="J13" s="4">
        <v>24190502</v>
      </c>
      <c r="K13" s="4">
        <v>362858</v>
      </c>
      <c r="L13" s="247" t="s">
        <v>74</v>
      </c>
      <c r="M13" s="271">
        <v>0</v>
      </c>
      <c r="N13" s="271">
        <v>1</v>
      </c>
      <c r="O13" s="271">
        <v>0</v>
      </c>
      <c r="P13" s="220" t="s">
        <v>332</v>
      </c>
      <c r="Q13" s="247" t="s">
        <v>333</v>
      </c>
      <c r="R13" s="220" t="s">
        <v>156</v>
      </c>
      <c r="S13" s="8">
        <v>875</v>
      </c>
      <c r="T13" s="263" t="s">
        <v>334</v>
      </c>
    </row>
    <row r="14" spans="1:20" s="132" customFormat="1" ht="12.75">
      <c r="A14" s="77">
        <v>50</v>
      </c>
      <c r="B14" s="212" t="s">
        <v>29</v>
      </c>
      <c r="C14" s="246" t="s">
        <v>322</v>
      </c>
      <c r="D14" s="250">
        <v>41722</v>
      </c>
      <c r="E14" s="212"/>
      <c r="F14" s="4">
        <v>42</v>
      </c>
      <c r="G14" s="4">
        <v>0</v>
      </c>
      <c r="H14" s="4"/>
      <c r="I14" s="212" t="s">
        <v>101</v>
      </c>
      <c r="J14" s="4">
        <v>4554900</v>
      </c>
      <c r="K14" s="4">
        <v>34162</v>
      </c>
      <c r="L14" s="247" t="s">
        <v>323</v>
      </c>
      <c r="M14" s="271">
        <v>1</v>
      </c>
      <c r="N14" s="271">
        <v>1</v>
      </c>
      <c r="O14" s="271">
        <v>0</v>
      </c>
      <c r="P14" s="220" t="s">
        <v>324</v>
      </c>
      <c r="Q14" s="247" t="s">
        <v>325</v>
      </c>
      <c r="R14" s="220" t="s">
        <v>326</v>
      </c>
      <c r="S14" s="8">
        <v>2253</v>
      </c>
      <c r="T14" s="263" t="s">
        <v>327</v>
      </c>
    </row>
    <row r="15" spans="1:20" s="132" customFormat="1" ht="12.75">
      <c r="A15" s="77">
        <v>55</v>
      </c>
      <c r="B15" s="212" t="s">
        <v>29</v>
      </c>
      <c r="C15" s="246" t="s">
        <v>158</v>
      </c>
      <c r="D15" s="250">
        <v>41725</v>
      </c>
      <c r="E15" s="212"/>
      <c r="F15" s="4">
        <v>147.65</v>
      </c>
      <c r="G15" s="4">
        <v>0</v>
      </c>
      <c r="H15" s="4">
        <v>364.5</v>
      </c>
      <c r="I15" s="212" t="s">
        <v>101</v>
      </c>
      <c r="J15" s="4">
        <v>22421390</v>
      </c>
      <c r="K15" s="4">
        <v>336321</v>
      </c>
      <c r="L15" s="247" t="s">
        <v>74</v>
      </c>
      <c r="M15" s="271">
        <v>0</v>
      </c>
      <c r="N15" s="271">
        <v>1</v>
      </c>
      <c r="O15" s="271">
        <v>0</v>
      </c>
      <c r="P15" s="220" t="s">
        <v>302</v>
      </c>
      <c r="Q15" s="247" t="s">
        <v>122</v>
      </c>
      <c r="R15" s="220" t="s">
        <v>303</v>
      </c>
      <c r="S15" s="8">
        <v>704</v>
      </c>
      <c r="T15" s="263" t="s">
        <v>304</v>
      </c>
    </row>
    <row r="16" spans="1:20" s="132" customFormat="1" ht="12.75">
      <c r="A16" s="77">
        <v>66</v>
      </c>
      <c r="B16" s="212" t="s">
        <v>29</v>
      </c>
      <c r="C16" s="246" t="s">
        <v>158</v>
      </c>
      <c r="D16" s="250">
        <v>41739</v>
      </c>
      <c r="E16" s="212"/>
      <c r="F16" s="4">
        <v>138.83</v>
      </c>
      <c r="G16" s="4">
        <v>0</v>
      </c>
      <c r="H16" s="4">
        <v>580.3</v>
      </c>
      <c r="I16" s="212" t="s">
        <v>101</v>
      </c>
      <c r="J16" s="4">
        <v>21082030</v>
      </c>
      <c r="K16" s="4">
        <v>316230</v>
      </c>
      <c r="L16" s="247" t="s">
        <v>74</v>
      </c>
      <c r="M16" s="271">
        <v>0</v>
      </c>
      <c r="N16" s="271">
        <v>1</v>
      </c>
      <c r="O16" s="271">
        <v>0</v>
      </c>
      <c r="P16" s="220" t="s">
        <v>461</v>
      </c>
      <c r="Q16" s="247" t="s">
        <v>462</v>
      </c>
      <c r="R16" s="220" t="s">
        <v>348</v>
      </c>
      <c r="S16" s="215">
        <v>649</v>
      </c>
      <c r="T16" s="263" t="s">
        <v>463</v>
      </c>
    </row>
    <row r="17" spans="1:20" s="132" customFormat="1" ht="12.75">
      <c r="A17" s="77">
        <v>72</v>
      </c>
      <c r="B17" s="212" t="s">
        <v>29</v>
      </c>
      <c r="C17" s="246" t="s">
        <v>464</v>
      </c>
      <c r="D17" s="3">
        <v>41743</v>
      </c>
      <c r="E17" s="212"/>
      <c r="F17" s="4">
        <v>10.2</v>
      </c>
      <c r="G17" s="4">
        <v>0</v>
      </c>
      <c r="H17" s="4"/>
      <c r="I17" s="212" t="s">
        <v>101</v>
      </c>
      <c r="J17" s="4">
        <v>1568597</v>
      </c>
      <c r="K17" s="4">
        <v>11764</v>
      </c>
      <c r="L17" s="247" t="s">
        <v>464</v>
      </c>
      <c r="M17" s="271">
        <v>0</v>
      </c>
      <c r="N17" s="271">
        <v>1</v>
      </c>
      <c r="O17" s="271">
        <v>0</v>
      </c>
      <c r="P17" s="220" t="s">
        <v>465</v>
      </c>
      <c r="Q17" s="247" t="s">
        <v>466</v>
      </c>
      <c r="R17" s="220" t="s">
        <v>467</v>
      </c>
      <c r="S17" s="8">
        <v>4643</v>
      </c>
      <c r="T17" s="263" t="s">
        <v>468</v>
      </c>
    </row>
    <row r="18" spans="1:20" s="132" customFormat="1" ht="12.75">
      <c r="A18" s="77">
        <v>74</v>
      </c>
      <c r="B18" s="212" t="s">
        <v>29</v>
      </c>
      <c r="C18" s="246" t="s">
        <v>158</v>
      </c>
      <c r="D18" s="3">
        <v>41743</v>
      </c>
      <c r="E18" s="212"/>
      <c r="F18" s="4">
        <v>115.2</v>
      </c>
      <c r="G18" s="4">
        <v>0</v>
      </c>
      <c r="H18" s="4">
        <v>319.54</v>
      </c>
      <c r="I18" s="212" t="s">
        <v>101</v>
      </c>
      <c r="J18" s="4">
        <v>17715917</v>
      </c>
      <c r="K18" s="4">
        <v>265739</v>
      </c>
      <c r="L18" s="247" t="s">
        <v>74</v>
      </c>
      <c r="M18" s="271">
        <v>0</v>
      </c>
      <c r="N18" s="271">
        <v>1</v>
      </c>
      <c r="O18" s="271">
        <v>0</v>
      </c>
      <c r="P18" s="220" t="s">
        <v>469</v>
      </c>
      <c r="Q18" s="247" t="s">
        <v>470</v>
      </c>
      <c r="R18" s="220" t="s">
        <v>284</v>
      </c>
      <c r="S18" s="8">
        <v>1651</v>
      </c>
      <c r="T18" s="263" t="s">
        <v>471</v>
      </c>
    </row>
    <row r="19" spans="1:20" s="132" customFormat="1" ht="12.75">
      <c r="A19" s="77">
        <v>80</v>
      </c>
      <c r="B19" s="212" t="s">
        <v>29</v>
      </c>
      <c r="C19" s="246" t="s">
        <v>158</v>
      </c>
      <c r="D19" s="3">
        <v>41745</v>
      </c>
      <c r="E19" s="212"/>
      <c r="F19" s="4">
        <v>291.89</v>
      </c>
      <c r="G19" s="4">
        <v>0</v>
      </c>
      <c r="H19" s="4">
        <v>706</v>
      </c>
      <c r="I19" s="212" t="s">
        <v>101</v>
      </c>
      <c r="J19" s="4">
        <v>44888012</v>
      </c>
      <c r="K19" s="4">
        <v>673320</v>
      </c>
      <c r="L19" s="247" t="s">
        <v>74</v>
      </c>
      <c r="M19" s="271">
        <v>2</v>
      </c>
      <c r="N19" s="246" t="s">
        <v>412</v>
      </c>
      <c r="O19" s="271">
        <v>0</v>
      </c>
      <c r="P19" s="220" t="s">
        <v>472</v>
      </c>
      <c r="Q19" s="247" t="s">
        <v>473</v>
      </c>
      <c r="R19" s="220" t="s">
        <v>377</v>
      </c>
      <c r="S19" s="8">
        <v>640</v>
      </c>
      <c r="T19" s="263" t="s">
        <v>474</v>
      </c>
    </row>
    <row r="20" spans="1:20" s="132" customFormat="1" ht="12.75">
      <c r="A20" s="77">
        <v>83</v>
      </c>
      <c r="B20" s="212" t="s">
        <v>29</v>
      </c>
      <c r="C20" s="246" t="s">
        <v>158</v>
      </c>
      <c r="D20" s="3">
        <v>41750</v>
      </c>
      <c r="E20" s="212"/>
      <c r="F20" s="4">
        <v>172.84</v>
      </c>
      <c r="G20" s="4">
        <v>0</v>
      </c>
      <c r="H20" s="4">
        <v>142.4</v>
      </c>
      <c r="I20" s="212" t="s">
        <v>101</v>
      </c>
      <c r="J20" s="4">
        <v>26580027</v>
      </c>
      <c r="K20" s="4">
        <v>398700</v>
      </c>
      <c r="L20" s="247" t="s">
        <v>74</v>
      </c>
      <c r="M20" s="271">
        <v>2</v>
      </c>
      <c r="N20" s="271">
        <v>1</v>
      </c>
      <c r="O20" s="271">
        <v>0</v>
      </c>
      <c r="P20" s="220" t="s">
        <v>475</v>
      </c>
      <c r="Q20" s="247" t="s">
        <v>238</v>
      </c>
      <c r="R20" s="220" t="s">
        <v>476</v>
      </c>
      <c r="S20" s="8">
        <v>1971</v>
      </c>
      <c r="T20" s="263" t="s">
        <v>477</v>
      </c>
    </row>
    <row r="21" spans="1:20" s="132" customFormat="1" ht="12.75">
      <c r="A21" s="77">
        <v>84</v>
      </c>
      <c r="B21" s="212" t="s">
        <v>29</v>
      </c>
      <c r="C21" s="246" t="s">
        <v>464</v>
      </c>
      <c r="D21" s="3">
        <v>41752</v>
      </c>
      <c r="E21" s="212"/>
      <c r="F21" s="4">
        <v>20.33</v>
      </c>
      <c r="G21" s="4">
        <v>0</v>
      </c>
      <c r="H21" s="4"/>
      <c r="I21" s="212" t="s">
        <v>101</v>
      </c>
      <c r="J21" s="4">
        <v>3126429</v>
      </c>
      <c r="K21" s="4">
        <v>25253</v>
      </c>
      <c r="L21" s="247" t="s">
        <v>478</v>
      </c>
      <c r="M21" s="271">
        <v>0</v>
      </c>
      <c r="N21" s="271">
        <v>1</v>
      </c>
      <c r="O21" s="271">
        <v>0</v>
      </c>
      <c r="P21" s="220" t="s">
        <v>479</v>
      </c>
      <c r="Q21" s="247" t="s">
        <v>480</v>
      </c>
      <c r="R21" s="220" t="s">
        <v>481</v>
      </c>
      <c r="S21" s="8">
        <v>4744</v>
      </c>
      <c r="T21" s="263" t="s">
        <v>482</v>
      </c>
    </row>
    <row r="22" spans="1:20" s="132" customFormat="1" ht="12.75">
      <c r="A22" s="77">
        <v>86</v>
      </c>
      <c r="B22" s="212" t="s">
        <v>29</v>
      </c>
      <c r="C22" s="246" t="s">
        <v>115</v>
      </c>
      <c r="D22" s="3">
        <v>41752</v>
      </c>
      <c r="E22" s="212"/>
      <c r="F22" s="4">
        <v>736.58</v>
      </c>
      <c r="G22" s="4">
        <v>0</v>
      </c>
      <c r="H22" s="4"/>
      <c r="I22" s="212" t="s">
        <v>101</v>
      </c>
      <c r="J22" s="4">
        <v>112112874</v>
      </c>
      <c r="K22" s="4">
        <v>1681693</v>
      </c>
      <c r="L22" s="247" t="s">
        <v>116</v>
      </c>
      <c r="M22" s="271">
        <v>2</v>
      </c>
      <c r="N22" s="271">
        <v>1</v>
      </c>
      <c r="O22" s="271">
        <v>0</v>
      </c>
      <c r="P22" s="220" t="s">
        <v>360</v>
      </c>
      <c r="Q22" s="247" t="s">
        <v>483</v>
      </c>
      <c r="R22" s="220" t="s">
        <v>207</v>
      </c>
      <c r="S22" s="215">
        <v>817</v>
      </c>
      <c r="T22" s="263" t="s">
        <v>484</v>
      </c>
    </row>
    <row r="23" spans="1:20" s="132" customFormat="1" ht="12.75">
      <c r="A23" s="77">
        <v>87</v>
      </c>
      <c r="B23" s="212" t="s">
        <v>29</v>
      </c>
      <c r="C23" s="271" t="s">
        <v>464</v>
      </c>
      <c r="D23" s="3">
        <v>41754</v>
      </c>
      <c r="E23" s="212"/>
      <c r="F23" s="4">
        <v>85.59</v>
      </c>
      <c r="G23" s="4">
        <v>0</v>
      </c>
      <c r="H23" s="4"/>
      <c r="I23" s="212" t="s">
        <v>101</v>
      </c>
      <c r="J23" s="4">
        <v>13162373</v>
      </c>
      <c r="K23" s="4">
        <v>98718</v>
      </c>
      <c r="L23" s="247" t="s">
        <v>485</v>
      </c>
      <c r="M23" s="271">
        <v>0</v>
      </c>
      <c r="N23" s="271">
        <v>1</v>
      </c>
      <c r="O23" s="271">
        <v>0</v>
      </c>
      <c r="P23" s="220" t="s">
        <v>486</v>
      </c>
      <c r="Q23" s="247" t="s">
        <v>487</v>
      </c>
      <c r="R23" s="220" t="s">
        <v>128</v>
      </c>
      <c r="S23" s="8">
        <v>1574</v>
      </c>
      <c r="T23" s="263" t="s">
        <v>488</v>
      </c>
    </row>
    <row r="24" spans="1:20" s="132" customFormat="1" ht="12.75">
      <c r="A24" s="77">
        <v>106</v>
      </c>
      <c r="B24" s="212" t="s">
        <v>29</v>
      </c>
      <c r="C24" s="246" t="s">
        <v>115</v>
      </c>
      <c r="D24" s="3">
        <v>41773</v>
      </c>
      <c r="E24" s="212"/>
      <c r="F24" s="4">
        <v>296.57</v>
      </c>
      <c r="G24" s="4">
        <v>0</v>
      </c>
      <c r="H24" s="4">
        <v>4287.96</v>
      </c>
      <c r="I24" s="212" t="s">
        <v>101</v>
      </c>
      <c r="J24" s="4">
        <v>45607721</v>
      </c>
      <c r="K24" s="4">
        <v>684116</v>
      </c>
      <c r="L24" s="247" t="s">
        <v>574</v>
      </c>
      <c r="M24" s="271">
        <v>3</v>
      </c>
      <c r="N24" s="271">
        <v>1</v>
      </c>
      <c r="O24" s="271">
        <v>0</v>
      </c>
      <c r="P24" s="220" t="s">
        <v>387</v>
      </c>
      <c r="Q24" s="247" t="s">
        <v>137</v>
      </c>
      <c r="R24" s="220" t="s">
        <v>575</v>
      </c>
      <c r="S24" s="8">
        <v>1004</v>
      </c>
      <c r="T24" s="263" t="s">
        <v>576</v>
      </c>
    </row>
    <row r="25" spans="1:20" s="132" customFormat="1" ht="12.75">
      <c r="A25" s="77">
        <v>110</v>
      </c>
      <c r="B25" s="212" t="s">
        <v>29</v>
      </c>
      <c r="C25" s="246" t="s">
        <v>158</v>
      </c>
      <c r="D25" s="3">
        <v>41779</v>
      </c>
      <c r="E25" s="212"/>
      <c r="F25" s="270">
        <v>175.54</v>
      </c>
      <c r="G25" s="4">
        <v>0</v>
      </c>
      <c r="H25" s="4">
        <v>411</v>
      </c>
      <c r="I25" s="212" t="s">
        <v>101</v>
      </c>
      <c r="J25" s="4">
        <v>51336175</v>
      </c>
      <c r="K25" s="4">
        <v>770043</v>
      </c>
      <c r="L25" s="247" t="s">
        <v>557</v>
      </c>
      <c r="M25" s="271">
        <v>0</v>
      </c>
      <c r="N25" s="271">
        <v>1</v>
      </c>
      <c r="O25" s="271">
        <v>0</v>
      </c>
      <c r="P25" s="220" t="s">
        <v>586</v>
      </c>
      <c r="Q25" s="247" t="s">
        <v>587</v>
      </c>
      <c r="R25" s="220" t="s">
        <v>133</v>
      </c>
      <c r="S25" s="215">
        <v>3141</v>
      </c>
      <c r="T25" s="263" t="s">
        <v>588</v>
      </c>
    </row>
    <row r="26" spans="1:20" s="55" customFormat="1" ht="13.5">
      <c r="A26" s="93">
        <v>115</v>
      </c>
      <c r="B26" s="324" t="s">
        <v>29</v>
      </c>
      <c r="C26" s="324" t="s">
        <v>115</v>
      </c>
      <c r="D26" s="59">
        <v>41786</v>
      </c>
      <c r="E26" s="255"/>
      <c r="F26" s="14">
        <v>62.73</v>
      </c>
      <c r="G26" s="14">
        <v>0</v>
      </c>
      <c r="H26" s="14">
        <v>124.6</v>
      </c>
      <c r="I26" s="325" t="s">
        <v>101</v>
      </c>
      <c r="J26" s="9">
        <v>9646870</v>
      </c>
      <c r="K26" s="9">
        <v>144703</v>
      </c>
      <c r="L26" s="289" t="s">
        <v>74</v>
      </c>
      <c r="M26" s="60">
        <v>1</v>
      </c>
      <c r="N26" s="352">
        <v>1</v>
      </c>
      <c r="O26" s="60">
        <v>0</v>
      </c>
      <c r="P26" s="290" t="s">
        <v>605</v>
      </c>
      <c r="Q26" s="290" t="s">
        <v>606</v>
      </c>
      <c r="R26" s="290" t="s">
        <v>607</v>
      </c>
      <c r="S26" s="61">
        <v>1665</v>
      </c>
      <c r="T26" s="232" t="s">
        <v>608</v>
      </c>
    </row>
    <row r="27" spans="1:20" s="55" customFormat="1" ht="13.5">
      <c r="A27" s="93">
        <v>117</v>
      </c>
      <c r="B27" s="324" t="s">
        <v>29</v>
      </c>
      <c r="C27" s="246" t="s">
        <v>158</v>
      </c>
      <c r="D27" s="59">
        <v>41792</v>
      </c>
      <c r="E27" s="255"/>
      <c r="F27" s="14">
        <v>91.25</v>
      </c>
      <c r="G27" s="14">
        <v>0</v>
      </c>
      <c r="H27" s="14">
        <v>170</v>
      </c>
      <c r="I27" s="325" t="s">
        <v>101</v>
      </c>
      <c r="J27" s="9">
        <v>14032790</v>
      </c>
      <c r="K27" s="9">
        <v>189923</v>
      </c>
      <c r="L27" s="289" t="s">
        <v>74</v>
      </c>
      <c r="M27" s="60">
        <v>0</v>
      </c>
      <c r="N27" s="352">
        <v>1</v>
      </c>
      <c r="O27" s="60">
        <v>0</v>
      </c>
      <c r="P27" s="290" t="s">
        <v>826</v>
      </c>
      <c r="Q27" s="290" t="s">
        <v>827</v>
      </c>
      <c r="R27" s="290" t="s">
        <v>828</v>
      </c>
      <c r="S27" s="232">
        <v>60</v>
      </c>
      <c r="T27" s="232" t="s">
        <v>829</v>
      </c>
    </row>
    <row r="28" spans="1:20" s="132" customFormat="1" ht="12.75">
      <c r="A28" s="77">
        <v>119</v>
      </c>
      <c r="B28" s="324" t="s">
        <v>29</v>
      </c>
      <c r="C28" s="271" t="s">
        <v>464</v>
      </c>
      <c r="D28" s="3">
        <v>41792</v>
      </c>
      <c r="E28" s="212"/>
      <c r="F28" s="4">
        <v>238.8</v>
      </c>
      <c r="G28" s="4">
        <v>0</v>
      </c>
      <c r="H28" s="4"/>
      <c r="I28" s="325" t="s">
        <v>101</v>
      </c>
      <c r="J28" s="4">
        <v>36723619</v>
      </c>
      <c r="K28" s="4">
        <v>248788</v>
      </c>
      <c r="L28" s="247" t="s">
        <v>830</v>
      </c>
      <c r="M28" s="271">
        <v>0</v>
      </c>
      <c r="N28" s="271">
        <v>1</v>
      </c>
      <c r="O28" s="271">
        <v>0</v>
      </c>
      <c r="P28" s="220" t="s">
        <v>831</v>
      </c>
      <c r="Q28" s="247" t="s">
        <v>832</v>
      </c>
      <c r="R28" s="220" t="s">
        <v>833</v>
      </c>
      <c r="S28" s="215">
        <v>52</v>
      </c>
      <c r="T28" s="263" t="s">
        <v>834</v>
      </c>
    </row>
    <row r="29" spans="1:20" s="132" customFormat="1" ht="12.75">
      <c r="A29" s="77">
        <v>131</v>
      </c>
      <c r="B29" s="324" t="s">
        <v>29</v>
      </c>
      <c r="C29" s="246" t="s">
        <v>158</v>
      </c>
      <c r="D29" s="3">
        <v>41802</v>
      </c>
      <c r="E29" s="212"/>
      <c r="F29" s="4">
        <v>182.89</v>
      </c>
      <c r="G29" s="4">
        <v>0</v>
      </c>
      <c r="H29" s="4">
        <v>347.3</v>
      </c>
      <c r="I29" s="325" t="s">
        <v>101</v>
      </c>
      <c r="J29" s="4">
        <v>28125556</v>
      </c>
      <c r="K29" s="4">
        <v>381603</v>
      </c>
      <c r="L29" s="289" t="s">
        <v>74</v>
      </c>
      <c r="M29" s="271">
        <v>0</v>
      </c>
      <c r="N29" s="271">
        <v>1</v>
      </c>
      <c r="O29" s="271">
        <v>0</v>
      </c>
      <c r="P29" s="220" t="s">
        <v>835</v>
      </c>
      <c r="Q29" s="247" t="s">
        <v>836</v>
      </c>
      <c r="R29" s="220" t="s">
        <v>183</v>
      </c>
      <c r="S29" s="8">
        <v>3060</v>
      </c>
      <c r="T29" s="263" t="s">
        <v>837</v>
      </c>
    </row>
    <row r="30" spans="1:20" s="132" customFormat="1" ht="12.75">
      <c r="A30" s="77">
        <v>146</v>
      </c>
      <c r="B30" s="324" t="s">
        <v>29</v>
      </c>
      <c r="C30" s="246" t="s">
        <v>158</v>
      </c>
      <c r="D30" s="3">
        <v>41823</v>
      </c>
      <c r="E30" s="212"/>
      <c r="F30" s="4">
        <f>119.36+10.25</f>
        <v>129.61</v>
      </c>
      <c r="G30" s="4">
        <v>0</v>
      </c>
      <c r="H30" s="4">
        <v>219.78</v>
      </c>
      <c r="I30" s="212" t="s">
        <v>101</v>
      </c>
      <c r="J30" s="4">
        <v>19931944</v>
      </c>
      <c r="K30" s="4">
        <v>298979</v>
      </c>
      <c r="L30" s="289" t="s">
        <v>74</v>
      </c>
      <c r="M30" s="271">
        <v>0</v>
      </c>
      <c r="N30" s="271">
        <v>1</v>
      </c>
      <c r="O30" s="271">
        <v>0</v>
      </c>
      <c r="P30" s="220" t="s">
        <v>851</v>
      </c>
      <c r="Q30" s="247" t="s">
        <v>852</v>
      </c>
      <c r="R30" s="220" t="s">
        <v>853</v>
      </c>
      <c r="S30" s="8">
        <v>2645</v>
      </c>
      <c r="T30" s="263" t="s">
        <v>854</v>
      </c>
    </row>
    <row r="31" spans="1:20" s="132" customFormat="1" ht="12.75">
      <c r="A31" s="77">
        <v>150</v>
      </c>
      <c r="B31" s="212" t="s">
        <v>29</v>
      </c>
      <c r="C31" s="324" t="s">
        <v>115</v>
      </c>
      <c r="D31" s="3">
        <v>41823</v>
      </c>
      <c r="E31" s="212"/>
      <c r="F31" s="4">
        <v>104</v>
      </c>
      <c r="G31" s="4">
        <v>26.4</v>
      </c>
      <c r="H31" s="4">
        <v>116.4</v>
      </c>
      <c r="I31" s="212" t="s">
        <v>101</v>
      </c>
      <c r="J31" s="4">
        <v>4133263</v>
      </c>
      <c r="K31" s="4">
        <v>61999</v>
      </c>
      <c r="L31" s="247" t="s">
        <v>868</v>
      </c>
      <c r="M31" s="271">
        <v>1</v>
      </c>
      <c r="N31" s="271">
        <v>1</v>
      </c>
      <c r="O31" s="271">
        <v>0</v>
      </c>
      <c r="P31" s="220" t="s">
        <v>869</v>
      </c>
      <c r="Q31" s="247" t="s">
        <v>265</v>
      </c>
      <c r="R31" s="220" t="s">
        <v>870</v>
      </c>
      <c r="S31" s="215">
        <v>1530</v>
      </c>
      <c r="T31" s="263" t="s">
        <v>871</v>
      </c>
    </row>
    <row r="32" spans="1:20" s="132" customFormat="1" ht="12.75">
      <c r="A32" s="295">
        <v>152</v>
      </c>
      <c r="B32" s="212" t="s">
        <v>29</v>
      </c>
      <c r="C32" s="246" t="s">
        <v>158</v>
      </c>
      <c r="D32" s="298">
        <v>41824</v>
      </c>
      <c r="E32" s="296"/>
      <c r="F32" s="326">
        <v>273.53</v>
      </c>
      <c r="G32" s="299">
        <v>0</v>
      </c>
      <c r="H32" s="299">
        <v>575</v>
      </c>
      <c r="I32" s="296" t="s">
        <v>101</v>
      </c>
      <c r="J32" s="299">
        <v>42064538</v>
      </c>
      <c r="K32" s="299">
        <v>630968</v>
      </c>
      <c r="L32" s="300" t="s">
        <v>876</v>
      </c>
      <c r="M32" s="354">
        <v>0</v>
      </c>
      <c r="N32" s="354">
        <v>1</v>
      </c>
      <c r="O32" s="354">
        <v>0</v>
      </c>
      <c r="P32" s="316" t="s">
        <v>877</v>
      </c>
      <c r="Q32" s="300" t="s">
        <v>878</v>
      </c>
      <c r="R32" s="316" t="s">
        <v>879</v>
      </c>
      <c r="S32" s="358">
        <v>3520</v>
      </c>
      <c r="T32" s="301" t="s">
        <v>880</v>
      </c>
    </row>
    <row r="33" spans="1:20" s="262" customFormat="1" ht="12.75">
      <c r="A33" s="302">
        <v>155</v>
      </c>
      <c r="B33" s="277" t="s">
        <v>29</v>
      </c>
      <c r="C33" s="303" t="s">
        <v>115</v>
      </c>
      <c r="D33" s="304">
        <v>41824</v>
      </c>
      <c r="E33" s="303"/>
      <c r="F33" s="306">
        <v>101.11</v>
      </c>
      <c r="G33" s="327">
        <v>0</v>
      </c>
      <c r="H33" s="306">
        <v>101.11</v>
      </c>
      <c r="I33" s="277" t="s">
        <v>101</v>
      </c>
      <c r="J33" s="344"/>
      <c r="K33" s="328"/>
      <c r="L33" s="278" t="s">
        <v>74</v>
      </c>
      <c r="M33" s="303">
        <v>1</v>
      </c>
      <c r="N33" s="303">
        <v>1</v>
      </c>
      <c r="O33" s="303">
        <v>0</v>
      </c>
      <c r="P33" s="274" t="s">
        <v>889</v>
      </c>
      <c r="Q33" s="274" t="s">
        <v>890</v>
      </c>
      <c r="R33" s="274" t="s">
        <v>891</v>
      </c>
      <c r="S33" s="305">
        <v>112</v>
      </c>
      <c r="T33" s="230" t="s">
        <v>892</v>
      </c>
    </row>
    <row r="34" spans="1:20" s="132" customFormat="1" ht="12.75">
      <c r="A34" s="76">
        <v>156</v>
      </c>
      <c r="B34" s="254" t="s">
        <v>29</v>
      </c>
      <c r="C34" s="222" t="s">
        <v>464</v>
      </c>
      <c r="D34" s="11">
        <v>41824</v>
      </c>
      <c r="E34" s="254"/>
      <c r="F34" s="12">
        <v>123.4</v>
      </c>
      <c r="G34" s="12">
        <v>107.7</v>
      </c>
      <c r="H34" s="12"/>
      <c r="I34" s="254" t="s">
        <v>101</v>
      </c>
      <c r="J34" s="12">
        <v>16562537</v>
      </c>
      <c r="K34" s="12">
        <v>124219</v>
      </c>
      <c r="L34" s="300" t="s">
        <v>876</v>
      </c>
      <c r="M34" s="355">
        <v>0</v>
      </c>
      <c r="N34" s="355">
        <v>1</v>
      </c>
      <c r="O34" s="355">
        <v>0</v>
      </c>
      <c r="P34" s="224" t="s">
        <v>893</v>
      </c>
      <c r="Q34" s="223" t="s">
        <v>894</v>
      </c>
      <c r="R34" s="224" t="s">
        <v>895</v>
      </c>
      <c r="S34" s="13">
        <v>1875</v>
      </c>
      <c r="T34" s="226" t="s">
        <v>896</v>
      </c>
    </row>
    <row r="35" spans="1:20" s="132" customFormat="1" ht="12.75">
      <c r="A35" s="77">
        <v>164</v>
      </c>
      <c r="B35" s="212" t="s">
        <v>29</v>
      </c>
      <c r="C35" s="246" t="s">
        <v>158</v>
      </c>
      <c r="D35" s="3">
        <v>41838</v>
      </c>
      <c r="E35" s="212"/>
      <c r="F35" s="4">
        <v>166.78</v>
      </c>
      <c r="G35" s="4"/>
      <c r="H35" s="4">
        <v>465.65</v>
      </c>
      <c r="I35" s="212" t="s">
        <v>101</v>
      </c>
      <c r="J35" s="4">
        <v>25648096</v>
      </c>
      <c r="K35" s="4">
        <v>384721</v>
      </c>
      <c r="L35" s="247" t="s">
        <v>74</v>
      </c>
      <c r="M35" s="271">
        <v>0</v>
      </c>
      <c r="N35" s="271">
        <v>1</v>
      </c>
      <c r="O35" s="271">
        <v>0</v>
      </c>
      <c r="P35" s="220" t="s">
        <v>918</v>
      </c>
      <c r="Q35" s="247" t="s">
        <v>919</v>
      </c>
      <c r="R35" s="220" t="s">
        <v>229</v>
      </c>
      <c r="S35" s="8">
        <v>191</v>
      </c>
      <c r="T35" s="263" t="s">
        <v>920</v>
      </c>
    </row>
    <row r="36" spans="1:20" s="132" customFormat="1" ht="12.75">
      <c r="A36" s="77">
        <v>176</v>
      </c>
      <c r="B36" s="212" t="s">
        <v>29</v>
      </c>
      <c r="C36" s="246" t="s">
        <v>115</v>
      </c>
      <c r="D36" s="3">
        <v>41850</v>
      </c>
      <c r="E36" s="212"/>
      <c r="F36" s="4">
        <v>320</v>
      </c>
      <c r="G36" s="4">
        <v>78.3</v>
      </c>
      <c r="H36" s="4">
        <v>318.75</v>
      </c>
      <c r="I36" s="212" t="s">
        <v>101</v>
      </c>
      <c r="J36" s="4">
        <f>11140108+84356</f>
        <v>11224464</v>
      </c>
      <c r="K36" s="4">
        <f>167102+84356</f>
        <v>251458</v>
      </c>
      <c r="L36" s="247" t="s">
        <v>865</v>
      </c>
      <c r="M36" s="271">
        <v>0</v>
      </c>
      <c r="N36" s="271">
        <v>1</v>
      </c>
      <c r="O36" s="271">
        <v>0</v>
      </c>
      <c r="P36" s="220" t="s">
        <v>968</v>
      </c>
      <c r="Q36" s="247" t="s">
        <v>969</v>
      </c>
      <c r="R36" s="220" t="s">
        <v>970</v>
      </c>
      <c r="S36" s="215">
        <v>2161</v>
      </c>
      <c r="T36" s="263" t="s">
        <v>971</v>
      </c>
    </row>
    <row r="37" spans="1:20" s="132" customFormat="1" ht="12.75">
      <c r="A37" s="77">
        <v>177</v>
      </c>
      <c r="B37" s="212" t="s">
        <v>29</v>
      </c>
      <c r="C37" s="246" t="s">
        <v>322</v>
      </c>
      <c r="D37" s="3">
        <v>41850</v>
      </c>
      <c r="E37" s="212"/>
      <c r="F37" s="4">
        <v>113.16</v>
      </c>
      <c r="G37" s="4">
        <v>79.61</v>
      </c>
      <c r="H37" s="4"/>
      <c r="I37" s="212" t="s">
        <v>101</v>
      </c>
      <c r="J37" s="4">
        <v>8901353</v>
      </c>
      <c r="K37" s="4">
        <v>66760</v>
      </c>
      <c r="L37" s="247" t="s">
        <v>74</v>
      </c>
      <c r="M37" s="271">
        <v>0</v>
      </c>
      <c r="N37" s="271">
        <v>1</v>
      </c>
      <c r="O37" s="271">
        <v>0</v>
      </c>
      <c r="P37" s="220" t="s">
        <v>972</v>
      </c>
      <c r="Q37" s="247" t="s">
        <v>973</v>
      </c>
      <c r="R37" s="220" t="s">
        <v>326</v>
      </c>
      <c r="S37" s="215" t="s">
        <v>974</v>
      </c>
      <c r="T37" s="263" t="s">
        <v>975</v>
      </c>
    </row>
    <row r="38" spans="1:20" s="132" customFormat="1" ht="12.75">
      <c r="A38" s="77">
        <v>179</v>
      </c>
      <c r="B38" s="212" t="s">
        <v>29</v>
      </c>
      <c r="C38" s="246" t="s">
        <v>464</v>
      </c>
      <c r="D38" s="3">
        <v>41851</v>
      </c>
      <c r="E38" s="212"/>
      <c r="F38" s="4">
        <v>185.86</v>
      </c>
      <c r="G38" s="4"/>
      <c r="H38" s="4"/>
      <c r="I38" s="212" t="s">
        <v>101</v>
      </c>
      <c r="J38" s="4">
        <v>28996829</v>
      </c>
      <c r="K38" s="4">
        <v>217478</v>
      </c>
      <c r="L38" s="247" t="s">
        <v>979</v>
      </c>
      <c r="M38" s="271">
        <v>0</v>
      </c>
      <c r="N38" s="271">
        <v>1</v>
      </c>
      <c r="O38" s="271">
        <v>0</v>
      </c>
      <c r="P38" s="220" t="s">
        <v>980</v>
      </c>
      <c r="Q38" s="247" t="s">
        <v>981</v>
      </c>
      <c r="R38" s="220" t="s">
        <v>982</v>
      </c>
      <c r="S38" s="215">
        <v>640</v>
      </c>
      <c r="T38" s="263" t="s">
        <v>983</v>
      </c>
    </row>
    <row r="39" spans="1:20" s="132" customFormat="1" ht="12.75">
      <c r="A39" s="77">
        <v>181</v>
      </c>
      <c r="B39" s="212" t="s">
        <v>29</v>
      </c>
      <c r="C39" s="246" t="s">
        <v>115</v>
      </c>
      <c r="D39" s="3">
        <v>41851</v>
      </c>
      <c r="E39" s="212"/>
      <c r="F39" s="4">
        <v>361.2</v>
      </c>
      <c r="G39" s="4">
        <v>72.23</v>
      </c>
      <c r="H39" s="4"/>
      <c r="I39" s="212" t="s">
        <v>101</v>
      </c>
      <c r="J39" s="4">
        <v>11308545</v>
      </c>
      <c r="K39" s="4">
        <v>169628</v>
      </c>
      <c r="L39" s="247" t="s">
        <v>979</v>
      </c>
      <c r="M39" s="271">
        <v>0</v>
      </c>
      <c r="N39" s="271">
        <v>1</v>
      </c>
      <c r="O39" s="271">
        <v>0</v>
      </c>
      <c r="P39" s="220" t="s">
        <v>987</v>
      </c>
      <c r="Q39" s="247" t="s">
        <v>206</v>
      </c>
      <c r="R39" s="220" t="s">
        <v>988</v>
      </c>
      <c r="S39" s="215">
        <v>805</v>
      </c>
      <c r="T39" s="263" t="s">
        <v>989</v>
      </c>
    </row>
    <row r="40" spans="1:20" s="132" customFormat="1" ht="12.75">
      <c r="A40" s="77">
        <v>185</v>
      </c>
      <c r="B40" s="212" t="s">
        <v>29</v>
      </c>
      <c r="C40" s="246" t="s">
        <v>115</v>
      </c>
      <c r="D40" s="250">
        <v>41856</v>
      </c>
      <c r="E40" s="212"/>
      <c r="F40" s="4">
        <v>198.95</v>
      </c>
      <c r="G40" s="4"/>
      <c r="H40" s="4">
        <v>312.5</v>
      </c>
      <c r="I40" s="212" t="s">
        <v>101</v>
      </c>
      <c r="J40" s="4">
        <v>29738105</v>
      </c>
      <c r="K40" s="4">
        <v>446072</v>
      </c>
      <c r="L40" s="247" t="s">
        <v>116</v>
      </c>
      <c r="M40" s="271">
        <v>2</v>
      </c>
      <c r="N40" s="271">
        <v>1</v>
      </c>
      <c r="O40" s="271">
        <v>0</v>
      </c>
      <c r="P40" s="220" t="s">
        <v>1169</v>
      </c>
      <c r="Q40" s="247" t="s">
        <v>927</v>
      </c>
      <c r="R40" s="220" t="s">
        <v>156</v>
      </c>
      <c r="S40" s="215">
        <v>1980</v>
      </c>
      <c r="T40" s="263" t="s">
        <v>1170</v>
      </c>
    </row>
    <row r="41" spans="1:20" s="132" customFormat="1" ht="12.75">
      <c r="A41" s="77">
        <v>189</v>
      </c>
      <c r="B41" s="212" t="s">
        <v>29</v>
      </c>
      <c r="C41" s="246" t="s">
        <v>464</v>
      </c>
      <c r="D41" s="3">
        <v>41863</v>
      </c>
      <c r="E41" s="212"/>
      <c r="F41" s="4">
        <v>249.5</v>
      </c>
      <c r="G41" s="4"/>
      <c r="H41" s="4"/>
      <c r="I41" s="212" t="s">
        <v>101</v>
      </c>
      <c r="J41" s="4">
        <v>38369108</v>
      </c>
      <c r="K41" s="4">
        <v>287768</v>
      </c>
      <c r="L41" s="247" t="s">
        <v>116</v>
      </c>
      <c r="M41" s="271">
        <v>2</v>
      </c>
      <c r="N41" s="271">
        <v>1</v>
      </c>
      <c r="O41" s="271">
        <v>0</v>
      </c>
      <c r="P41" s="220" t="s">
        <v>1180</v>
      </c>
      <c r="Q41" s="247" t="s">
        <v>1181</v>
      </c>
      <c r="R41" s="220" t="s">
        <v>303</v>
      </c>
      <c r="S41" s="215">
        <v>570</v>
      </c>
      <c r="T41" s="263" t="s">
        <v>1182</v>
      </c>
    </row>
    <row r="42" spans="1:20" s="132" customFormat="1" ht="12.75">
      <c r="A42" s="77">
        <v>195</v>
      </c>
      <c r="B42" s="212" t="s">
        <v>29</v>
      </c>
      <c r="C42" s="246" t="s">
        <v>464</v>
      </c>
      <c r="D42" s="3">
        <v>41871</v>
      </c>
      <c r="E42" s="212"/>
      <c r="F42" s="4">
        <v>19.35</v>
      </c>
      <c r="G42" s="4"/>
      <c r="H42" s="4"/>
      <c r="I42" s="212" t="s">
        <v>101</v>
      </c>
      <c r="J42" s="4">
        <v>2163562</v>
      </c>
      <c r="K42" s="4">
        <v>16227</v>
      </c>
      <c r="L42" s="247" t="s">
        <v>1197</v>
      </c>
      <c r="M42" s="271">
        <v>0</v>
      </c>
      <c r="N42" s="271">
        <v>1</v>
      </c>
      <c r="O42" s="271">
        <v>0</v>
      </c>
      <c r="P42" s="220" t="s">
        <v>1198</v>
      </c>
      <c r="Q42" s="247" t="s">
        <v>1199</v>
      </c>
      <c r="R42" s="220" t="s">
        <v>870</v>
      </c>
      <c r="S42" s="215">
        <v>1478</v>
      </c>
      <c r="T42" s="263" t="s">
        <v>1200</v>
      </c>
    </row>
    <row r="43" spans="1:20" s="132" customFormat="1" ht="12.75">
      <c r="A43" s="77">
        <v>197</v>
      </c>
      <c r="B43" s="212" t="s">
        <v>29</v>
      </c>
      <c r="C43" s="246" t="s">
        <v>115</v>
      </c>
      <c r="D43" s="3">
        <v>41876</v>
      </c>
      <c r="E43" s="212"/>
      <c r="F43" s="4">
        <v>153.15</v>
      </c>
      <c r="G43" s="4"/>
      <c r="H43" s="4"/>
      <c r="I43" s="212" t="s">
        <v>101</v>
      </c>
      <c r="J43" s="4">
        <v>23977623</v>
      </c>
      <c r="K43" s="4">
        <v>359664</v>
      </c>
      <c r="L43" s="247" t="s">
        <v>1204</v>
      </c>
      <c r="M43" s="271">
        <v>0</v>
      </c>
      <c r="N43" s="271">
        <v>1</v>
      </c>
      <c r="O43" s="271">
        <v>0</v>
      </c>
      <c r="P43" s="220" t="s">
        <v>1205</v>
      </c>
      <c r="Q43" s="247" t="s">
        <v>127</v>
      </c>
      <c r="R43" s="220" t="s">
        <v>183</v>
      </c>
      <c r="S43" s="215">
        <v>2640</v>
      </c>
      <c r="T43" s="263" t="s">
        <v>1206</v>
      </c>
    </row>
    <row r="44" spans="1:20" s="132" customFormat="1" ht="12.75">
      <c r="A44" s="77">
        <v>200</v>
      </c>
      <c r="B44" s="212" t="s">
        <v>29</v>
      </c>
      <c r="C44" s="246" t="s">
        <v>115</v>
      </c>
      <c r="D44" s="3">
        <v>41879</v>
      </c>
      <c r="E44" s="212"/>
      <c r="F44" s="4">
        <v>807.11</v>
      </c>
      <c r="G44" s="4"/>
      <c r="H44" s="4">
        <v>1637.3</v>
      </c>
      <c r="I44" s="212" t="s">
        <v>101</v>
      </c>
      <c r="J44" s="4">
        <v>144410543</v>
      </c>
      <c r="K44" s="4">
        <v>2166158</v>
      </c>
      <c r="L44" s="247" t="s">
        <v>1215</v>
      </c>
      <c r="M44" s="271">
        <v>3</v>
      </c>
      <c r="N44" s="271">
        <v>1</v>
      </c>
      <c r="O44" s="271">
        <v>0</v>
      </c>
      <c r="P44" s="220" t="s">
        <v>489</v>
      </c>
      <c r="Q44" s="247" t="s">
        <v>1216</v>
      </c>
      <c r="R44" s="220" t="s">
        <v>395</v>
      </c>
      <c r="S44" s="215">
        <v>2483</v>
      </c>
      <c r="T44" s="263" t="s">
        <v>491</v>
      </c>
    </row>
    <row r="45" spans="1:20" s="132" customFormat="1" ht="12.75">
      <c r="A45" s="77">
        <v>203</v>
      </c>
      <c r="B45" s="212" t="s">
        <v>29</v>
      </c>
      <c r="C45" s="246" t="s">
        <v>158</v>
      </c>
      <c r="D45" s="250">
        <v>41884</v>
      </c>
      <c r="E45" s="212"/>
      <c r="F45" s="4">
        <v>185.62</v>
      </c>
      <c r="G45" s="4"/>
      <c r="H45" s="4">
        <v>653.96</v>
      </c>
      <c r="I45" s="212" t="s">
        <v>101</v>
      </c>
      <c r="J45" s="4">
        <v>29061224</v>
      </c>
      <c r="K45" s="4">
        <v>435918</v>
      </c>
      <c r="L45" s="247" t="s">
        <v>116</v>
      </c>
      <c r="M45" s="246" t="s">
        <v>412</v>
      </c>
      <c r="N45" s="246" t="s">
        <v>412</v>
      </c>
      <c r="O45" s="246" t="s">
        <v>800</v>
      </c>
      <c r="P45" s="220" t="s">
        <v>1493</v>
      </c>
      <c r="Q45" s="247" t="s">
        <v>1494</v>
      </c>
      <c r="R45" s="220" t="s">
        <v>1228</v>
      </c>
      <c r="S45" s="215">
        <v>557</v>
      </c>
      <c r="T45" s="263" t="s">
        <v>1495</v>
      </c>
    </row>
    <row r="46" spans="1:20" s="132" customFormat="1" ht="12.75">
      <c r="A46" s="77">
        <v>207</v>
      </c>
      <c r="B46" s="212" t="s">
        <v>29</v>
      </c>
      <c r="C46" s="246" t="s">
        <v>115</v>
      </c>
      <c r="D46" s="3">
        <v>41884</v>
      </c>
      <c r="E46" s="212"/>
      <c r="F46" s="4">
        <v>43.96</v>
      </c>
      <c r="G46" s="4"/>
      <c r="H46" s="4">
        <v>556.5</v>
      </c>
      <c r="I46" s="212" t="s">
        <v>101</v>
      </c>
      <c r="J46" s="4">
        <v>3917795</v>
      </c>
      <c r="K46" s="4">
        <v>58.766</v>
      </c>
      <c r="L46" s="247" t="s">
        <v>74</v>
      </c>
      <c r="M46" s="246" t="s">
        <v>800</v>
      </c>
      <c r="N46" s="246" t="s">
        <v>412</v>
      </c>
      <c r="O46" s="246" t="s">
        <v>800</v>
      </c>
      <c r="P46" s="220" t="s">
        <v>1508</v>
      </c>
      <c r="Q46" s="247" t="s">
        <v>1509</v>
      </c>
      <c r="R46" s="220" t="s">
        <v>284</v>
      </c>
      <c r="S46" s="215">
        <v>529</v>
      </c>
      <c r="T46" s="263" t="s">
        <v>1510</v>
      </c>
    </row>
    <row r="47" spans="1:20" s="132" customFormat="1" ht="12.75">
      <c r="A47" s="77">
        <v>212</v>
      </c>
      <c r="B47" s="212" t="s">
        <v>29</v>
      </c>
      <c r="C47" s="246" t="s">
        <v>158</v>
      </c>
      <c r="D47" s="3">
        <v>41890</v>
      </c>
      <c r="E47" s="212"/>
      <c r="F47" s="4">
        <v>272</v>
      </c>
      <c r="G47" s="4"/>
      <c r="H47" s="4">
        <v>1100</v>
      </c>
      <c r="I47" s="212" t="s">
        <v>101</v>
      </c>
      <c r="J47" s="4">
        <v>42585136</v>
      </c>
      <c r="K47" s="4">
        <v>638777</v>
      </c>
      <c r="L47" s="247" t="s">
        <v>1524</v>
      </c>
      <c r="M47" s="246" t="s">
        <v>1525</v>
      </c>
      <c r="N47" s="246" t="s">
        <v>412</v>
      </c>
      <c r="O47" s="246" t="s">
        <v>800</v>
      </c>
      <c r="P47" s="220" t="s">
        <v>1526</v>
      </c>
      <c r="Q47" s="247" t="s">
        <v>1527</v>
      </c>
      <c r="R47" s="220" t="s">
        <v>1528</v>
      </c>
      <c r="S47" s="215">
        <v>2414</v>
      </c>
      <c r="T47" s="263" t="s">
        <v>1529</v>
      </c>
    </row>
    <row r="48" spans="1:20" s="132" customFormat="1" ht="12.75">
      <c r="A48" s="77">
        <v>213</v>
      </c>
      <c r="B48" s="212" t="s">
        <v>29</v>
      </c>
      <c r="C48" s="246" t="s">
        <v>115</v>
      </c>
      <c r="D48" s="250">
        <v>41890</v>
      </c>
      <c r="E48" s="212"/>
      <c r="F48" s="4">
        <v>39.48</v>
      </c>
      <c r="G48" s="4"/>
      <c r="H48" s="4">
        <v>116.8</v>
      </c>
      <c r="I48" s="212" t="s">
        <v>101</v>
      </c>
      <c r="J48" s="4">
        <v>5085603</v>
      </c>
      <c r="K48" s="4">
        <v>76284</v>
      </c>
      <c r="L48" s="247" t="s">
        <v>74</v>
      </c>
      <c r="M48" s="246" t="s">
        <v>800</v>
      </c>
      <c r="N48" s="246" t="s">
        <v>412</v>
      </c>
      <c r="O48" s="246" t="s">
        <v>800</v>
      </c>
      <c r="P48" s="220" t="s">
        <v>1530</v>
      </c>
      <c r="Q48" s="247" t="s">
        <v>1531</v>
      </c>
      <c r="R48" s="220" t="s">
        <v>1532</v>
      </c>
      <c r="S48" s="215">
        <v>987</v>
      </c>
      <c r="T48" s="263" t="s">
        <v>1533</v>
      </c>
    </row>
    <row r="49" spans="1:20" s="132" customFormat="1" ht="12.75">
      <c r="A49" s="77">
        <v>215</v>
      </c>
      <c r="B49" s="212" t="s">
        <v>29</v>
      </c>
      <c r="C49" s="246" t="s">
        <v>115</v>
      </c>
      <c r="D49" s="3">
        <v>41891</v>
      </c>
      <c r="E49" s="212"/>
      <c r="F49" s="4">
        <v>198.69</v>
      </c>
      <c r="G49" s="4"/>
      <c r="H49" s="4">
        <v>404.25</v>
      </c>
      <c r="I49" s="212" t="s">
        <v>101</v>
      </c>
      <c r="J49" s="4">
        <v>31107502</v>
      </c>
      <c r="K49" s="4">
        <v>466613</v>
      </c>
      <c r="L49" s="247" t="s">
        <v>1536</v>
      </c>
      <c r="M49" s="246" t="s">
        <v>412</v>
      </c>
      <c r="N49" s="246" t="s">
        <v>412</v>
      </c>
      <c r="O49" s="246" t="s">
        <v>800</v>
      </c>
      <c r="P49" s="220" t="s">
        <v>1537</v>
      </c>
      <c r="Q49" s="247" t="s">
        <v>1538</v>
      </c>
      <c r="R49" s="220" t="s">
        <v>870</v>
      </c>
      <c r="S49" s="215">
        <v>332</v>
      </c>
      <c r="T49" s="263" t="s">
        <v>1539</v>
      </c>
    </row>
    <row r="50" spans="1:20" s="132" customFormat="1" ht="12.75">
      <c r="A50" s="77">
        <v>218</v>
      </c>
      <c r="B50" s="212" t="s">
        <v>29</v>
      </c>
      <c r="C50" s="246" t="s">
        <v>115</v>
      </c>
      <c r="D50" s="3">
        <v>41891</v>
      </c>
      <c r="E50" s="212"/>
      <c r="F50" s="4">
        <v>6.16</v>
      </c>
      <c r="G50" s="4"/>
      <c r="H50" s="4">
        <v>200.5</v>
      </c>
      <c r="I50" s="212" t="s">
        <v>101</v>
      </c>
      <c r="J50" s="4">
        <v>6749863</v>
      </c>
      <c r="K50" s="4">
        <v>109593</v>
      </c>
      <c r="L50" s="247" t="s">
        <v>64</v>
      </c>
      <c r="M50" s="246" t="s">
        <v>1525</v>
      </c>
      <c r="N50" s="246" t="s">
        <v>412</v>
      </c>
      <c r="O50" s="246" t="s">
        <v>800</v>
      </c>
      <c r="P50" s="220" t="s">
        <v>1547</v>
      </c>
      <c r="Q50" s="247" t="s">
        <v>687</v>
      </c>
      <c r="R50" s="220" t="s">
        <v>1548</v>
      </c>
      <c r="S50" s="215">
        <v>3560</v>
      </c>
      <c r="T50" s="263" t="s">
        <v>1549</v>
      </c>
    </row>
    <row r="51" spans="1:20" s="132" customFormat="1" ht="12.75">
      <c r="A51" s="77">
        <v>220</v>
      </c>
      <c r="B51" s="212" t="s">
        <v>29</v>
      </c>
      <c r="C51" s="246" t="s">
        <v>115</v>
      </c>
      <c r="D51" s="3">
        <v>41891</v>
      </c>
      <c r="E51" s="212"/>
      <c r="F51" s="4">
        <v>108.11</v>
      </c>
      <c r="G51" s="4"/>
      <c r="H51" s="4">
        <v>100</v>
      </c>
      <c r="I51" s="212" t="s">
        <v>101</v>
      </c>
      <c r="J51" s="4">
        <v>16926026</v>
      </c>
      <c r="K51" s="4">
        <v>253890</v>
      </c>
      <c r="L51" s="247" t="s">
        <v>1290</v>
      </c>
      <c r="M51" s="246" t="s">
        <v>1525</v>
      </c>
      <c r="N51" s="246" t="s">
        <v>412</v>
      </c>
      <c r="O51" s="246" t="s">
        <v>800</v>
      </c>
      <c r="P51" s="220" t="s">
        <v>1550</v>
      </c>
      <c r="Q51" s="247" t="s">
        <v>127</v>
      </c>
      <c r="R51" s="220" t="s">
        <v>833</v>
      </c>
      <c r="S51" s="215">
        <v>455</v>
      </c>
      <c r="T51" s="263" t="s">
        <v>1551</v>
      </c>
    </row>
    <row r="52" spans="1:20" s="132" customFormat="1" ht="12.75">
      <c r="A52" s="77">
        <v>223</v>
      </c>
      <c r="B52" s="212" t="s">
        <v>29</v>
      </c>
      <c r="C52" s="246" t="s">
        <v>158</v>
      </c>
      <c r="D52" s="250">
        <v>41893</v>
      </c>
      <c r="E52" s="212"/>
      <c r="F52" s="4">
        <v>38.06</v>
      </c>
      <c r="G52" s="4"/>
      <c r="H52" s="4">
        <v>404</v>
      </c>
      <c r="I52" s="212" t="s">
        <v>101</v>
      </c>
      <c r="J52" s="4">
        <v>5958788</v>
      </c>
      <c r="K52" s="4">
        <v>89382</v>
      </c>
      <c r="L52" s="247" t="s">
        <v>74</v>
      </c>
      <c r="M52" s="246" t="s">
        <v>412</v>
      </c>
      <c r="N52" s="246" t="s">
        <v>412</v>
      </c>
      <c r="O52" s="246" t="s">
        <v>800</v>
      </c>
      <c r="P52" s="220" t="s">
        <v>1557</v>
      </c>
      <c r="Q52" s="247" t="s">
        <v>587</v>
      </c>
      <c r="R52" s="220" t="s">
        <v>198</v>
      </c>
      <c r="S52" s="8">
        <v>568</v>
      </c>
      <c r="T52" s="263" t="s">
        <v>1558</v>
      </c>
    </row>
    <row r="53" spans="1:20" s="132" customFormat="1" ht="12.75">
      <c r="A53" s="77">
        <v>233</v>
      </c>
      <c r="B53" s="212" t="s">
        <v>29</v>
      </c>
      <c r="C53" s="246" t="s">
        <v>158</v>
      </c>
      <c r="D53" s="3">
        <v>41906</v>
      </c>
      <c r="E53" s="212"/>
      <c r="F53" s="4">
        <v>115.98</v>
      </c>
      <c r="G53" s="4"/>
      <c r="H53" s="4">
        <v>325</v>
      </c>
      <c r="I53" s="212" t="s">
        <v>101</v>
      </c>
      <c r="J53" s="4">
        <v>18158177</v>
      </c>
      <c r="K53" s="4">
        <v>272373</v>
      </c>
      <c r="L53" s="247" t="s">
        <v>74</v>
      </c>
      <c r="M53" s="246" t="s">
        <v>800</v>
      </c>
      <c r="N53" s="246" t="s">
        <v>412</v>
      </c>
      <c r="O53" s="246" t="s">
        <v>800</v>
      </c>
      <c r="P53" s="220" t="s">
        <v>1589</v>
      </c>
      <c r="Q53" s="247" t="s">
        <v>1590</v>
      </c>
      <c r="R53" s="220" t="s">
        <v>833</v>
      </c>
      <c r="S53" s="8">
        <v>502</v>
      </c>
      <c r="T53" s="263" t="s">
        <v>1591</v>
      </c>
    </row>
    <row r="54" spans="1:20" s="132" customFormat="1" ht="12.75">
      <c r="A54" s="77">
        <v>237</v>
      </c>
      <c r="B54" s="212" t="s">
        <v>29</v>
      </c>
      <c r="C54" s="246" t="s">
        <v>158</v>
      </c>
      <c r="D54" s="3">
        <v>41908</v>
      </c>
      <c r="E54" s="212"/>
      <c r="F54" s="4">
        <v>450.74</v>
      </c>
      <c r="G54" s="4"/>
      <c r="H54" s="4">
        <v>422.68</v>
      </c>
      <c r="I54" s="212" t="s">
        <v>101</v>
      </c>
      <c r="J54" s="4">
        <v>70569206</v>
      </c>
      <c r="K54" s="4">
        <v>1058538</v>
      </c>
      <c r="L54" s="247" t="s">
        <v>1602</v>
      </c>
      <c r="M54" s="246" t="s">
        <v>800</v>
      </c>
      <c r="N54" s="246" t="s">
        <v>412</v>
      </c>
      <c r="O54" s="246" t="s">
        <v>800</v>
      </c>
      <c r="P54" s="220" t="s">
        <v>1603</v>
      </c>
      <c r="Q54" s="247" t="s">
        <v>1604</v>
      </c>
      <c r="R54" s="220" t="s">
        <v>87</v>
      </c>
      <c r="S54" s="8">
        <v>1173</v>
      </c>
      <c r="T54" s="263" t="s">
        <v>1605</v>
      </c>
    </row>
    <row r="55" spans="1:20" s="132" customFormat="1" ht="12.75">
      <c r="A55" s="77">
        <v>238</v>
      </c>
      <c r="B55" s="212" t="s">
        <v>29</v>
      </c>
      <c r="C55" s="246" t="s">
        <v>158</v>
      </c>
      <c r="D55" s="3">
        <v>41913</v>
      </c>
      <c r="E55" s="212"/>
      <c r="F55" s="4">
        <v>217.35</v>
      </c>
      <c r="G55" s="4"/>
      <c r="H55" s="4">
        <v>232</v>
      </c>
      <c r="I55" s="212" t="s">
        <v>101</v>
      </c>
      <c r="J55" s="4">
        <v>34028968</v>
      </c>
      <c r="K55" s="4">
        <v>510435</v>
      </c>
      <c r="L55" s="247" t="s">
        <v>64</v>
      </c>
      <c r="M55" s="246" t="s">
        <v>800</v>
      </c>
      <c r="N55" s="246" t="s">
        <v>412</v>
      </c>
      <c r="O55" s="246" t="s">
        <v>800</v>
      </c>
      <c r="P55" s="220" t="s">
        <v>1683</v>
      </c>
      <c r="Q55" s="247" t="s">
        <v>1684</v>
      </c>
      <c r="R55" s="220" t="s">
        <v>1685</v>
      </c>
      <c r="S55" s="8">
        <v>203</v>
      </c>
      <c r="T55" s="263" t="s">
        <v>1686</v>
      </c>
    </row>
    <row r="56" spans="1:20" s="132" customFormat="1" ht="12.75">
      <c r="A56" s="77">
        <v>243</v>
      </c>
      <c r="B56" s="212" t="s">
        <v>29</v>
      </c>
      <c r="C56" s="246" t="s">
        <v>158</v>
      </c>
      <c r="D56" s="3">
        <v>41920</v>
      </c>
      <c r="E56" s="212"/>
      <c r="F56" s="4">
        <v>175</v>
      </c>
      <c r="G56" s="4"/>
      <c r="H56" s="4">
        <v>506</v>
      </c>
      <c r="I56" s="212" t="s">
        <v>101</v>
      </c>
      <c r="J56" s="4">
        <v>27398525</v>
      </c>
      <c r="K56" s="4">
        <v>410978</v>
      </c>
      <c r="L56" s="247" t="s">
        <v>116</v>
      </c>
      <c r="M56" s="246" t="s">
        <v>800</v>
      </c>
      <c r="N56" s="246" t="s">
        <v>412</v>
      </c>
      <c r="O56" s="246" t="s">
        <v>800</v>
      </c>
      <c r="P56" s="220" t="s">
        <v>1698</v>
      </c>
      <c r="Q56" s="247" t="s">
        <v>206</v>
      </c>
      <c r="R56" s="220" t="s">
        <v>1002</v>
      </c>
      <c r="S56" s="215">
        <v>1584</v>
      </c>
      <c r="T56" s="263" t="s">
        <v>1699</v>
      </c>
    </row>
    <row r="57" spans="1:20" s="132" customFormat="1" ht="12.75">
      <c r="A57" s="77">
        <v>247</v>
      </c>
      <c r="B57" s="212" t="s">
        <v>29</v>
      </c>
      <c r="C57" s="246" t="s">
        <v>115</v>
      </c>
      <c r="D57" s="3">
        <v>41926</v>
      </c>
      <c r="E57" s="212"/>
      <c r="F57" s="4">
        <v>299.56</v>
      </c>
      <c r="G57" s="4"/>
      <c r="H57" s="4">
        <v>576.3</v>
      </c>
      <c r="I57" s="212" t="s">
        <v>101</v>
      </c>
      <c r="J57" s="4">
        <v>38667222</v>
      </c>
      <c r="K57" s="4">
        <v>571158</v>
      </c>
      <c r="L57" s="247" t="s">
        <v>74</v>
      </c>
      <c r="M57" s="246" t="s">
        <v>800</v>
      </c>
      <c r="N57" s="246" t="s">
        <v>412</v>
      </c>
      <c r="O57" s="246" t="s">
        <v>800</v>
      </c>
      <c r="P57" s="220" t="s">
        <v>1708</v>
      </c>
      <c r="Q57" s="247" t="s">
        <v>127</v>
      </c>
      <c r="R57" s="220" t="s">
        <v>257</v>
      </c>
      <c r="S57" s="215" t="s">
        <v>1709</v>
      </c>
      <c r="T57" s="263" t="s">
        <v>1710</v>
      </c>
    </row>
    <row r="58" spans="1:20" s="132" customFormat="1" ht="12.75">
      <c r="A58" s="77">
        <v>248</v>
      </c>
      <c r="B58" s="212" t="s">
        <v>29</v>
      </c>
      <c r="C58" s="246" t="s">
        <v>115</v>
      </c>
      <c r="D58" s="3">
        <v>41926</v>
      </c>
      <c r="E58" s="212"/>
      <c r="F58" s="4">
        <v>141.74</v>
      </c>
      <c r="G58" s="4"/>
      <c r="H58" s="4">
        <v>10503</v>
      </c>
      <c r="I58" s="212" t="s">
        <v>101</v>
      </c>
      <c r="J58" s="4">
        <v>22191239</v>
      </c>
      <c r="K58" s="4">
        <v>332868</v>
      </c>
      <c r="L58" s="247" t="s">
        <v>574</v>
      </c>
      <c r="M58" s="246" t="s">
        <v>800</v>
      </c>
      <c r="N58" s="246" t="s">
        <v>412</v>
      </c>
      <c r="O58" s="246" t="s">
        <v>800</v>
      </c>
      <c r="P58" s="220" t="s">
        <v>1711</v>
      </c>
      <c r="Q58" s="247" t="s">
        <v>1712</v>
      </c>
      <c r="R58" s="220" t="s">
        <v>257</v>
      </c>
      <c r="S58" s="215">
        <v>1696</v>
      </c>
      <c r="T58" s="263" t="s">
        <v>1713</v>
      </c>
    </row>
    <row r="59" spans="1:20" s="132" customFormat="1" ht="12.75">
      <c r="A59" s="77">
        <v>250</v>
      </c>
      <c r="B59" s="212" t="s">
        <v>29</v>
      </c>
      <c r="C59" s="246" t="s">
        <v>115</v>
      </c>
      <c r="D59" s="3">
        <v>41928</v>
      </c>
      <c r="E59" s="212"/>
      <c r="F59" s="4">
        <v>12.21</v>
      </c>
      <c r="G59" s="4"/>
      <c r="H59" s="4">
        <v>19611</v>
      </c>
      <c r="I59" s="212" t="s">
        <v>101</v>
      </c>
      <c r="J59" s="4">
        <v>1365225</v>
      </c>
      <c r="K59" s="4">
        <v>20478</v>
      </c>
      <c r="L59" s="247" t="s">
        <v>116</v>
      </c>
      <c r="M59" s="246" t="s">
        <v>800</v>
      </c>
      <c r="N59" s="246" t="s">
        <v>412</v>
      </c>
      <c r="O59" s="246" t="s">
        <v>800</v>
      </c>
      <c r="P59" s="220" t="s">
        <v>1718</v>
      </c>
      <c r="Q59" s="247" t="s">
        <v>1719</v>
      </c>
      <c r="R59" s="220" t="s">
        <v>1720</v>
      </c>
      <c r="S59" s="215">
        <v>1846</v>
      </c>
      <c r="T59" s="263" t="s">
        <v>1721</v>
      </c>
    </row>
    <row r="60" spans="1:20" s="132" customFormat="1" ht="12.75">
      <c r="A60" s="77">
        <v>260</v>
      </c>
      <c r="B60" s="212" t="s">
        <v>29</v>
      </c>
      <c r="C60" s="246" t="s">
        <v>158</v>
      </c>
      <c r="D60" s="3">
        <v>41940</v>
      </c>
      <c r="E60" s="212"/>
      <c r="F60" s="4">
        <v>224</v>
      </c>
      <c r="G60" s="4"/>
      <c r="H60" s="4">
        <v>276</v>
      </c>
      <c r="I60" s="212" t="s">
        <v>101</v>
      </c>
      <c r="J60" s="4">
        <v>47888960</v>
      </c>
      <c r="K60" s="4">
        <v>718334</v>
      </c>
      <c r="L60" s="247" t="s">
        <v>116</v>
      </c>
      <c r="M60" s="246" t="s">
        <v>800</v>
      </c>
      <c r="N60" s="246" t="s">
        <v>412</v>
      </c>
      <c r="O60" s="246" t="s">
        <v>800</v>
      </c>
      <c r="P60" s="220" t="s">
        <v>1757</v>
      </c>
      <c r="Q60" s="247" t="s">
        <v>1758</v>
      </c>
      <c r="R60" s="220" t="s">
        <v>891</v>
      </c>
      <c r="S60" s="215">
        <v>275</v>
      </c>
      <c r="T60" s="263" t="s">
        <v>1759</v>
      </c>
    </row>
    <row r="61" spans="1:20" s="132" customFormat="1" ht="12.75">
      <c r="A61" s="77">
        <v>261</v>
      </c>
      <c r="B61" s="212" t="s">
        <v>29</v>
      </c>
      <c r="C61" s="246" t="s">
        <v>464</v>
      </c>
      <c r="D61" s="3">
        <v>41940</v>
      </c>
      <c r="E61" s="212"/>
      <c r="F61" s="4">
        <v>163.48</v>
      </c>
      <c r="G61" s="4"/>
      <c r="H61" s="4"/>
      <c r="I61" s="212" t="s">
        <v>101</v>
      </c>
      <c r="J61" s="4">
        <v>25547950</v>
      </c>
      <c r="K61" s="4">
        <v>191610</v>
      </c>
      <c r="L61" s="247" t="s">
        <v>1760</v>
      </c>
      <c r="M61" s="246" t="s">
        <v>800</v>
      </c>
      <c r="N61" s="246" t="s">
        <v>412</v>
      </c>
      <c r="O61" s="246" t="s">
        <v>800</v>
      </c>
      <c r="P61" s="220" t="s">
        <v>1761</v>
      </c>
      <c r="Q61" s="247" t="s">
        <v>1762</v>
      </c>
      <c r="R61" s="220" t="s">
        <v>657</v>
      </c>
      <c r="S61" s="215" t="s">
        <v>1763</v>
      </c>
      <c r="T61" s="263" t="s">
        <v>1764</v>
      </c>
    </row>
    <row r="62" spans="1:20" s="132" customFormat="1" ht="12.75">
      <c r="A62" s="77">
        <v>272</v>
      </c>
      <c r="B62" s="212" t="s">
        <v>29</v>
      </c>
      <c r="C62" s="246" t="s">
        <v>115</v>
      </c>
      <c r="D62" s="3">
        <v>41953</v>
      </c>
      <c r="E62" s="212"/>
      <c r="F62" s="4">
        <v>215.38</v>
      </c>
      <c r="G62" s="4"/>
      <c r="H62" s="4">
        <v>444.5</v>
      </c>
      <c r="I62" s="212" t="s">
        <v>101</v>
      </c>
      <c r="J62" s="4">
        <v>33926442</v>
      </c>
      <c r="K62" s="4">
        <v>508896</v>
      </c>
      <c r="L62" s="247" t="s">
        <v>74</v>
      </c>
      <c r="M62" s="246" t="s">
        <v>1525</v>
      </c>
      <c r="N62" s="246" t="s">
        <v>412</v>
      </c>
      <c r="O62" s="246" t="s">
        <v>800</v>
      </c>
      <c r="P62" s="220" t="s">
        <v>1840</v>
      </c>
      <c r="Q62" s="247" t="s">
        <v>1841</v>
      </c>
      <c r="R62" s="220" t="s">
        <v>1842</v>
      </c>
      <c r="S62" s="215">
        <v>1190</v>
      </c>
      <c r="T62" s="263" t="s">
        <v>1843</v>
      </c>
    </row>
    <row r="63" spans="1:20" s="132" customFormat="1" ht="12.75">
      <c r="A63" s="77">
        <v>275</v>
      </c>
      <c r="B63" s="212" t="s">
        <v>29</v>
      </c>
      <c r="C63" s="246" t="s">
        <v>158</v>
      </c>
      <c r="D63" s="3">
        <v>41953</v>
      </c>
      <c r="E63" s="212"/>
      <c r="F63" s="4">
        <v>173.03</v>
      </c>
      <c r="G63" s="4"/>
      <c r="H63" s="4">
        <v>599</v>
      </c>
      <c r="I63" s="212" t="s">
        <v>101</v>
      </c>
      <c r="J63" s="4">
        <v>27255513</v>
      </c>
      <c r="K63" s="4">
        <v>408832</v>
      </c>
      <c r="L63" s="247" t="s">
        <v>116</v>
      </c>
      <c r="M63" s="246" t="s">
        <v>1525</v>
      </c>
      <c r="N63" s="246" t="s">
        <v>412</v>
      </c>
      <c r="O63" s="246" t="s">
        <v>800</v>
      </c>
      <c r="P63" s="220" t="s">
        <v>1851</v>
      </c>
      <c r="Q63" s="247" t="s">
        <v>1852</v>
      </c>
      <c r="R63" s="220" t="s">
        <v>284</v>
      </c>
      <c r="S63" s="215">
        <v>270</v>
      </c>
      <c r="T63" s="263" t="s">
        <v>1853</v>
      </c>
    </row>
    <row r="64" spans="1:20" s="132" customFormat="1" ht="12.75">
      <c r="A64" s="77">
        <v>279</v>
      </c>
      <c r="B64" s="212" t="s">
        <v>29</v>
      </c>
      <c r="C64" s="246" t="s">
        <v>158</v>
      </c>
      <c r="D64" s="3">
        <v>41957</v>
      </c>
      <c r="E64" s="212"/>
      <c r="F64" s="4">
        <v>240.24</v>
      </c>
      <c r="G64" s="4"/>
      <c r="H64" s="4">
        <v>473</v>
      </c>
      <c r="I64" s="212" t="s">
        <v>101</v>
      </c>
      <c r="J64" s="4">
        <v>43247043</v>
      </c>
      <c r="K64" s="4">
        <v>648706</v>
      </c>
      <c r="L64" s="247" t="s">
        <v>74</v>
      </c>
      <c r="M64" s="246" t="s">
        <v>800</v>
      </c>
      <c r="N64" s="246" t="s">
        <v>412</v>
      </c>
      <c r="O64" s="246" t="s">
        <v>800</v>
      </c>
      <c r="P64" s="220" t="s">
        <v>1867</v>
      </c>
      <c r="Q64" s="247" t="s">
        <v>1868</v>
      </c>
      <c r="R64" s="220" t="s">
        <v>1869</v>
      </c>
      <c r="S64" s="215">
        <v>1676</v>
      </c>
      <c r="T64" s="263" t="s">
        <v>1870</v>
      </c>
    </row>
    <row r="65" spans="1:20" s="132" customFormat="1" ht="12.75">
      <c r="A65" s="77">
        <v>281</v>
      </c>
      <c r="B65" s="212" t="s">
        <v>29</v>
      </c>
      <c r="C65" s="246" t="s">
        <v>115</v>
      </c>
      <c r="D65" s="3">
        <v>41957</v>
      </c>
      <c r="E65" s="212"/>
      <c r="F65" s="4">
        <v>24.6</v>
      </c>
      <c r="G65" s="4"/>
      <c r="H65" s="4">
        <v>325.8</v>
      </c>
      <c r="I65" s="212" t="s">
        <v>101</v>
      </c>
      <c r="J65" s="4">
        <v>3874967</v>
      </c>
      <c r="K65" s="4">
        <v>127.171</v>
      </c>
      <c r="L65" s="247" t="s">
        <v>640</v>
      </c>
      <c r="M65" s="246" t="s">
        <v>800</v>
      </c>
      <c r="N65" s="246" t="s">
        <v>412</v>
      </c>
      <c r="O65" s="246" t="s">
        <v>800</v>
      </c>
      <c r="P65" s="220" t="s">
        <v>1871</v>
      </c>
      <c r="Q65" s="247" t="s">
        <v>483</v>
      </c>
      <c r="R65" s="220" t="s">
        <v>1869</v>
      </c>
      <c r="S65" s="215">
        <v>4991</v>
      </c>
      <c r="T65" s="263" t="s">
        <v>1872</v>
      </c>
    </row>
    <row r="66" spans="1:20" s="132" customFormat="1" ht="12.75">
      <c r="A66" s="77">
        <v>293</v>
      </c>
      <c r="B66" s="212" t="s">
        <v>29</v>
      </c>
      <c r="C66" s="246" t="s">
        <v>322</v>
      </c>
      <c r="D66" s="3">
        <v>41963</v>
      </c>
      <c r="E66" s="212"/>
      <c r="F66" s="4">
        <v>92.23</v>
      </c>
      <c r="G66" s="4"/>
      <c r="H66" s="4"/>
      <c r="I66" s="212" t="s">
        <v>101</v>
      </c>
      <c r="J66" s="4"/>
      <c r="K66" s="4">
        <v>147203</v>
      </c>
      <c r="L66" s="247" t="s">
        <v>1905</v>
      </c>
      <c r="M66" s="246" t="s">
        <v>800</v>
      </c>
      <c r="N66" s="246" t="s">
        <v>412</v>
      </c>
      <c r="O66" s="246" t="s">
        <v>800</v>
      </c>
      <c r="P66" s="220" t="s">
        <v>1906</v>
      </c>
      <c r="Q66" s="247" t="s">
        <v>1907</v>
      </c>
      <c r="R66" s="220" t="s">
        <v>1908</v>
      </c>
      <c r="S66" s="215" t="s">
        <v>1909</v>
      </c>
      <c r="T66" s="263" t="s">
        <v>1910</v>
      </c>
    </row>
    <row r="67" spans="1:20" ht="12.75">
      <c r="A67" s="385">
        <v>300</v>
      </c>
      <c r="B67" s="386" t="s">
        <v>29</v>
      </c>
      <c r="C67" s="387" t="s">
        <v>115</v>
      </c>
      <c r="D67" s="388">
        <v>41975</v>
      </c>
      <c r="E67" s="386"/>
      <c r="F67" s="330">
        <v>53.23</v>
      </c>
      <c r="G67" s="330"/>
      <c r="H67" s="330">
        <v>148.8</v>
      </c>
      <c r="I67" s="386" t="s">
        <v>101</v>
      </c>
      <c r="J67" s="330">
        <v>8384736</v>
      </c>
      <c r="K67" s="330">
        <v>211311</v>
      </c>
      <c r="L67" s="389" t="s">
        <v>116</v>
      </c>
      <c r="M67" s="246" t="s">
        <v>800</v>
      </c>
      <c r="N67" s="246" t="s">
        <v>412</v>
      </c>
      <c r="O67" s="246" t="s">
        <v>800</v>
      </c>
      <c r="P67" s="390" t="s">
        <v>2025</v>
      </c>
      <c r="Q67" s="389" t="s">
        <v>2026</v>
      </c>
      <c r="R67" s="390" t="s">
        <v>96</v>
      </c>
      <c r="S67" s="391">
        <v>2649</v>
      </c>
      <c r="T67" s="392" t="s">
        <v>2027</v>
      </c>
    </row>
    <row r="68" spans="1:20" s="132" customFormat="1" ht="12.75">
      <c r="A68" s="77">
        <v>314</v>
      </c>
      <c r="B68" s="212" t="s">
        <v>29</v>
      </c>
      <c r="C68" s="246" t="s">
        <v>115</v>
      </c>
      <c r="D68" s="3">
        <v>41985</v>
      </c>
      <c r="E68" s="212"/>
      <c r="F68" s="4">
        <v>198.54</v>
      </c>
      <c r="G68" s="4"/>
      <c r="H68" s="4">
        <v>450</v>
      </c>
      <c r="I68" s="212" t="s">
        <v>101</v>
      </c>
      <c r="J68" s="4">
        <v>57184682</v>
      </c>
      <c r="K68" s="4">
        <v>857770</v>
      </c>
      <c r="L68" s="247" t="s">
        <v>74</v>
      </c>
      <c r="M68" s="246" t="s">
        <v>1525</v>
      </c>
      <c r="N68" s="246" t="s">
        <v>412</v>
      </c>
      <c r="O68" s="246" t="s">
        <v>800</v>
      </c>
      <c r="P68" s="220" t="s">
        <v>2065</v>
      </c>
      <c r="Q68" s="247" t="s">
        <v>2065</v>
      </c>
      <c r="R68" s="220" t="s">
        <v>330</v>
      </c>
      <c r="S68" s="215">
        <v>4006</v>
      </c>
      <c r="T68" s="263" t="s">
        <v>2066</v>
      </c>
    </row>
    <row r="69" spans="1:20" s="132" customFormat="1" ht="12.75">
      <c r="A69" s="77">
        <v>317</v>
      </c>
      <c r="B69" s="212" t="s">
        <v>29</v>
      </c>
      <c r="C69" s="246" t="s">
        <v>158</v>
      </c>
      <c r="D69" s="3">
        <v>41985</v>
      </c>
      <c r="E69" s="212"/>
      <c r="F69" s="4">
        <v>82.52</v>
      </c>
      <c r="G69" s="4"/>
      <c r="H69" s="4">
        <v>589.4</v>
      </c>
      <c r="I69" s="212" t="s">
        <v>101</v>
      </c>
      <c r="J69" s="4">
        <v>12690255</v>
      </c>
      <c r="K69" s="4">
        <v>190354</v>
      </c>
      <c r="L69" s="247" t="s">
        <v>116</v>
      </c>
      <c r="M69" s="246" t="s">
        <v>800</v>
      </c>
      <c r="N69" s="246" t="s">
        <v>412</v>
      </c>
      <c r="O69" s="246" t="s">
        <v>800</v>
      </c>
      <c r="P69" s="220" t="s">
        <v>1522</v>
      </c>
      <c r="Q69" s="247" t="s">
        <v>1494</v>
      </c>
      <c r="R69" s="220" t="s">
        <v>257</v>
      </c>
      <c r="S69" s="215">
        <v>3026</v>
      </c>
      <c r="T69" s="263" t="s">
        <v>2075</v>
      </c>
    </row>
    <row r="70" spans="1:20" s="132" customFormat="1" ht="12.75">
      <c r="A70" s="77">
        <v>328</v>
      </c>
      <c r="B70" s="212" t="s">
        <v>29</v>
      </c>
      <c r="C70" s="246" t="s">
        <v>115</v>
      </c>
      <c r="D70" s="3">
        <v>41999</v>
      </c>
      <c r="E70" s="212"/>
      <c r="F70" s="4">
        <v>47.18</v>
      </c>
      <c r="G70" s="4"/>
      <c r="H70" s="4">
        <v>348.67</v>
      </c>
      <c r="I70" s="212" t="s">
        <v>101</v>
      </c>
      <c r="J70" s="4">
        <v>6772145</v>
      </c>
      <c r="K70" s="4">
        <v>101582</v>
      </c>
      <c r="L70" s="247" t="s">
        <v>1204</v>
      </c>
      <c r="M70" s="246" t="s">
        <v>800</v>
      </c>
      <c r="N70" s="246" t="s">
        <v>412</v>
      </c>
      <c r="O70" s="246" t="s">
        <v>800</v>
      </c>
      <c r="P70" s="220" t="s">
        <v>2110</v>
      </c>
      <c r="Q70" s="247" t="s">
        <v>2111</v>
      </c>
      <c r="R70" s="220" t="s">
        <v>1300</v>
      </c>
      <c r="S70" s="215">
        <v>55</v>
      </c>
      <c r="T70" s="263" t="s">
        <v>2112</v>
      </c>
    </row>
    <row r="71" spans="1:20" s="132" customFormat="1" ht="12.75">
      <c r="A71" s="77"/>
      <c r="B71" s="212"/>
      <c r="C71" s="246"/>
      <c r="D71" s="3"/>
      <c r="E71" s="212"/>
      <c r="F71" s="4"/>
      <c r="G71" s="4"/>
      <c r="H71" s="4"/>
      <c r="I71" s="212"/>
      <c r="J71" s="4"/>
      <c r="K71" s="4"/>
      <c r="L71" s="247"/>
      <c r="M71" s="246"/>
      <c r="N71" s="246"/>
      <c r="O71" s="246"/>
      <c r="P71" s="220"/>
      <c r="Q71" s="247"/>
      <c r="R71" s="220"/>
      <c r="S71" s="215"/>
      <c r="T71" s="263"/>
    </row>
    <row r="72" spans="1:20" s="132" customFormat="1" ht="12.75">
      <c r="A72" s="77"/>
      <c r="B72" s="212"/>
      <c r="C72" s="246"/>
      <c r="D72" s="3"/>
      <c r="E72" s="212"/>
      <c r="F72" s="4"/>
      <c r="G72" s="4"/>
      <c r="H72" s="4"/>
      <c r="I72" s="212"/>
      <c r="J72" s="4"/>
      <c r="K72" s="4"/>
      <c r="L72" s="247"/>
      <c r="M72" s="246"/>
      <c r="N72" s="246"/>
      <c r="O72" s="246"/>
      <c r="P72" s="220"/>
      <c r="Q72" s="247"/>
      <c r="R72" s="220"/>
      <c r="S72" s="215"/>
      <c r="T72" s="263"/>
    </row>
    <row r="73" spans="1:20" s="132" customFormat="1" ht="12.75">
      <c r="A73" s="77"/>
      <c r="B73" s="212"/>
      <c r="C73" s="246"/>
      <c r="D73" s="3"/>
      <c r="E73" s="212"/>
      <c r="F73" s="4"/>
      <c r="G73" s="4"/>
      <c r="H73" s="4"/>
      <c r="I73" s="212"/>
      <c r="J73" s="4"/>
      <c r="K73" s="4"/>
      <c r="L73" s="247"/>
      <c r="M73" s="246"/>
      <c r="N73" s="246"/>
      <c r="O73" s="246"/>
      <c r="P73" s="220"/>
      <c r="Q73" s="247"/>
      <c r="R73" s="220"/>
      <c r="S73" s="215"/>
      <c r="T73" s="263"/>
    </row>
    <row r="74" spans="1:20" s="132" customFormat="1" ht="12.75">
      <c r="A74" s="77"/>
      <c r="B74" s="212"/>
      <c r="C74" s="246"/>
      <c r="D74" s="3"/>
      <c r="E74" s="212"/>
      <c r="F74" s="4"/>
      <c r="G74" s="4"/>
      <c r="H74" s="4"/>
      <c r="I74" s="212"/>
      <c r="J74" s="4"/>
      <c r="K74" s="4"/>
      <c r="L74" s="247"/>
      <c r="M74" s="246"/>
      <c r="N74" s="246"/>
      <c r="O74" s="246"/>
      <c r="P74" s="220"/>
      <c r="Q74" s="247"/>
      <c r="R74" s="220"/>
      <c r="S74" s="215"/>
      <c r="T74" s="263"/>
    </row>
    <row r="75" spans="1:20" s="132" customFormat="1" ht="12.75">
      <c r="A75" s="77"/>
      <c r="B75" s="212"/>
      <c r="C75" s="246"/>
      <c r="D75" s="3"/>
      <c r="E75" s="212"/>
      <c r="F75" s="4"/>
      <c r="G75" s="4"/>
      <c r="H75" s="4"/>
      <c r="I75" s="212"/>
      <c r="J75" s="4"/>
      <c r="K75" s="4"/>
      <c r="L75" s="247"/>
      <c r="M75" s="246"/>
      <c r="N75" s="246"/>
      <c r="O75" s="246"/>
      <c r="P75" s="220"/>
      <c r="Q75" s="247"/>
      <c r="R75" s="220"/>
      <c r="S75" s="215"/>
      <c r="T75" s="263"/>
    </row>
    <row r="76" spans="1:20" s="132" customFormat="1" ht="12.75">
      <c r="A76" s="77"/>
      <c r="B76" s="212"/>
      <c r="C76" s="246"/>
      <c r="D76" s="3"/>
      <c r="E76" s="212"/>
      <c r="F76" s="4"/>
      <c r="G76" s="4"/>
      <c r="H76" s="4"/>
      <c r="I76" s="212"/>
      <c r="J76" s="4"/>
      <c r="K76" s="4"/>
      <c r="L76" s="247"/>
      <c r="M76" s="246"/>
      <c r="N76" s="246"/>
      <c r="O76" s="246"/>
      <c r="P76" s="220"/>
      <c r="Q76" s="247"/>
      <c r="R76" s="220"/>
      <c r="S76" s="215"/>
      <c r="T76" s="263"/>
    </row>
    <row r="77" spans="1:20" s="132" customFormat="1" ht="12.75">
      <c r="A77" s="77"/>
      <c r="B77" s="212"/>
      <c r="C77" s="246"/>
      <c r="D77" s="3"/>
      <c r="E77" s="212"/>
      <c r="F77" s="4"/>
      <c r="G77" s="4"/>
      <c r="H77" s="4"/>
      <c r="I77" s="212"/>
      <c r="J77" s="4"/>
      <c r="K77" s="4"/>
      <c r="L77" s="247"/>
      <c r="M77" s="246"/>
      <c r="N77" s="246"/>
      <c r="O77" s="246"/>
      <c r="P77" s="220"/>
      <c r="Q77" s="247"/>
      <c r="R77" s="220"/>
      <c r="S77" s="215"/>
      <c r="T77" s="263"/>
    </row>
    <row r="78" spans="1:20" s="132" customFormat="1" ht="12.75">
      <c r="A78" s="77"/>
      <c r="B78" s="212"/>
      <c r="C78" s="246"/>
      <c r="D78" s="3"/>
      <c r="E78" s="212"/>
      <c r="F78" s="4"/>
      <c r="G78" s="4"/>
      <c r="H78" s="4"/>
      <c r="I78" s="212"/>
      <c r="J78" s="4"/>
      <c r="K78" s="4"/>
      <c r="L78" s="247"/>
      <c r="M78" s="246"/>
      <c r="N78" s="246"/>
      <c r="O78" s="246"/>
      <c r="P78" s="220"/>
      <c r="Q78" s="247"/>
      <c r="R78" s="220"/>
      <c r="S78" s="215"/>
      <c r="T78" s="263"/>
    </row>
    <row r="79" spans="1:20" s="132" customFormat="1" ht="12.75">
      <c r="A79" s="77"/>
      <c r="B79" s="212"/>
      <c r="C79" s="246"/>
      <c r="D79" s="3"/>
      <c r="E79" s="212"/>
      <c r="F79" s="4"/>
      <c r="G79" s="4"/>
      <c r="H79" s="4"/>
      <c r="I79" s="212"/>
      <c r="J79" s="4"/>
      <c r="K79" s="4"/>
      <c r="L79" s="247"/>
      <c r="M79" s="246"/>
      <c r="N79" s="246"/>
      <c r="O79" s="246"/>
      <c r="P79" s="220"/>
      <c r="Q79" s="247"/>
      <c r="R79" s="220"/>
      <c r="S79" s="215"/>
      <c r="T79" s="263"/>
    </row>
  </sheetData>
  <sheetProtection/>
  <printOptions horizontalCentered="1"/>
  <pageMargins left="0.7086614173228347" right="0.7086614173228347" top="1.1811023622047245" bottom="0.7480314960629921" header="0.31496062992125984" footer="0.31496062992125984"/>
  <pageSetup fitToWidth="2" fitToHeight="1" horizontalDpi="600" verticalDpi="600" orientation="landscape" paperSize="9" scale="72" r:id="rId1"/>
  <headerFooter>
    <oddHeader>&amp;LI. MUNICIPALIDAD DE ÑUÑOA
DIRECCION DE OBRAS MUNICIPALES
DEPARTAMENTO DE INFORMATICA Y CATASTRO&amp;CLISTADO MAESTRO DE PERMISOS DE
EDIFICACION
LEYES ESPECIALES Y ARTICULOS DE EXCEPCION&amp;RPERIODO: 2010</oddHeader>
    <oddFooter>&amp;L&amp;F&amp;C&amp;P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AL89"/>
  <sheetViews>
    <sheetView zoomScalePageLayoutView="0" workbookViewId="0" topLeftCell="A1">
      <selection activeCell="A36" sqref="A36"/>
    </sheetView>
  </sheetViews>
  <sheetFormatPr defaultColWidth="11.421875" defaultRowHeight="12.75"/>
  <cols>
    <col min="1" max="1" width="6.28125" style="78" bestFit="1" customWidth="1"/>
    <col min="2" max="2" width="5.421875" style="1" customWidth="1"/>
    <col min="3" max="3" width="10.140625" style="1" bestFit="1" customWidth="1"/>
    <col min="4" max="4" width="12.8515625" style="1" bestFit="1" customWidth="1"/>
    <col min="5" max="5" width="12.7109375" style="1" hidden="1" customWidth="1"/>
    <col min="6" max="7" width="12.7109375" style="1" customWidth="1"/>
    <col min="8" max="8" width="7.28125" style="1" hidden="1" customWidth="1"/>
    <col min="9" max="9" width="18.7109375" style="80" bestFit="1" customWidth="1"/>
    <col min="10" max="10" width="71.140625" style="1" bestFit="1" customWidth="1"/>
    <col min="11" max="11" width="10.7109375" style="1" bestFit="1" customWidth="1"/>
    <col min="12" max="12" width="17.140625" style="1" bestFit="1" customWidth="1"/>
    <col min="13" max="13" width="76.8515625" style="1" customWidth="1"/>
    <col min="14" max="14" width="56.7109375" style="179" customWidth="1"/>
    <col min="15" max="15" width="55.8515625" style="181" bestFit="1" customWidth="1"/>
    <col min="16" max="16" width="60.57421875" style="1" bestFit="1" customWidth="1"/>
    <col min="17" max="17" width="44.421875" style="1" bestFit="1" customWidth="1"/>
    <col min="18" max="18" width="12.7109375" style="1" hidden="1" customWidth="1"/>
    <col min="19" max="19" width="11.7109375" style="1" hidden="1" customWidth="1"/>
    <col min="20" max="20" width="0" style="129" hidden="1" customWidth="1"/>
    <col min="21" max="21" width="9.7109375" style="415" bestFit="1" customWidth="1"/>
    <col min="22" max="16384" width="11.421875" style="129" customWidth="1"/>
  </cols>
  <sheetData>
    <row r="1" spans="1:21" ht="12.75">
      <c r="A1" s="74" t="s">
        <v>13</v>
      </c>
      <c r="B1" s="15" t="s">
        <v>17</v>
      </c>
      <c r="C1" s="15" t="s">
        <v>21</v>
      </c>
      <c r="D1" s="16" t="s">
        <v>45</v>
      </c>
      <c r="E1" s="17" t="s">
        <v>46</v>
      </c>
      <c r="F1" s="17" t="s">
        <v>28</v>
      </c>
      <c r="G1" s="16" t="s">
        <v>1</v>
      </c>
      <c r="H1" s="15" t="s">
        <v>29</v>
      </c>
      <c r="I1" s="81" t="s">
        <v>30</v>
      </c>
      <c r="J1" s="15" t="s">
        <v>24</v>
      </c>
      <c r="K1" s="15" t="s">
        <v>31</v>
      </c>
      <c r="L1" s="15" t="s">
        <v>31</v>
      </c>
      <c r="M1" s="15" t="s">
        <v>23</v>
      </c>
      <c r="N1" s="177" t="s">
        <v>39</v>
      </c>
      <c r="O1" s="177" t="s">
        <v>0</v>
      </c>
      <c r="P1" s="20" t="s">
        <v>31</v>
      </c>
      <c r="Q1" s="15" t="s">
        <v>44</v>
      </c>
      <c r="R1" s="21">
        <v>0.7</v>
      </c>
      <c r="U1" s="414" t="s">
        <v>1071</v>
      </c>
    </row>
    <row r="2" spans="1:21" ht="12.75">
      <c r="A2" s="102" t="s">
        <v>31</v>
      </c>
      <c r="B2" s="103"/>
      <c r="C2" s="104"/>
      <c r="D2" s="105" t="s">
        <v>34</v>
      </c>
      <c r="E2" s="106" t="s">
        <v>34</v>
      </c>
      <c r="F2" s="105" t="s">
        <v>34</v>
      </c>
      <c r="G2" s="105" t="s">
        <v>2</v>
      </c>
      <c r="H2" s="103" t="s">
        <v>35</v>
      </c>
      <c r="I2" s="108" t="s">
        <v>1016</v>
      </c>
      <c r="J2" s="104"/>
      <c r="K2" s="103" t="s">
        <v>26</v>
      </c>
      <c r="L2" s="103" t="s">
        <v>1017</v>
      </c>
      <c r="M2" s="103"/>
      <c r="N2" s="321"/>
      <c r="O2" s="319"/>
      <c r="P2" s="103"/>
      <c r="Q2" s="109"/>
      <c r="R2" s="110"/>
      <c r="U2" s="60"/>
    </row>
    <row r="3" spans="1:21" s="132" customFormat="1" ht="12.75">
      <c r="A3" s="357">
        <v>28</v>
      </c>
      <c r="B3" s="212" t="s">
        <v>108</v>
      </c>
      <c r="C3" s="3">
        <v>38176</v>
      </c>
      <c r="D3" s="4">
        <v>5423.85</v>
      </c>
      <c r="E3" s="4"/>
      <c r="F3" s="4"/>
      <c r="G3" s="4">
        <v>1888.14</v>
      </c>
      <c r="H3" s="4"/>
      <c r="I3" s="269">
        <v>335031</v>
      </c>
      <c r="J3" s="220" t="s">
        <v>74</v>
      </c>
      <c r="K3" s="359"/>
      <c r="L3" s="271" t="s">
        <v>1018</v>
      </c>
      <c r="M3" s="219" t="s">
        <v>1019</v>
      </c>
      <c r="N3" s="220" t="s">
        <v>1020</v>
      </c>
      <c r="O3" s="220" t="s">
        <v>1021</v>
      </c>
      <c r="P3" s="215">
        <v>2203</v>
      </c>
      <c r="Q3" s="263" t="s">
        <v>1022</v>
      </c>
      <c r="R3" s="208"/>
      <c r="S3" s="130"/>
      <c r="U3" s="60"/>
    </row>
    <row r="4" spans="1:21" s="132" customFormat="1" ht="12.75">
      <c r="A4" s="77">
        <v>29</v>
      </c>
      <c r="B4" s="212" t="s">
        <v>108</v>
      </c>
      <c r="C4" s="250">
        <v>41835</v>
      </c>
      <c r="D4" s="4">
        <v>13460.69</v>
      </c>
      <c r="E4" s="4"/>
      <c r="F4" s="4"/>
      <c r="G4" s="4">
        <v>619.11</v>
      </c>
      <c r="H4" s="4"/>
      <c r="I4" s="270">
        <v>837254</v>
      </c>
      <c r="J4" s="220" t="s">
        <v>74</v>
      </c>
      <c r="K4" s="359"/>
      <c r="L4" s="271" t="s">
        <v>1023</v>
      </c>
      <c r="M4" s="219" t="s">
        <v>1024</v>
      </c>
      <c r="N4" s="220" t="s">
        <v>1025</v>
      </c>
      <c r="O4" s="220" t="s">
        <v>1026</v>
      </c>
      <c r="P4" s="215" t="s">
        <v>1027</v>
      </c>
      <c r="Q4" s="263" t="s">
        <v>1028</v>
      </c>
      <c r="R4" s="9"/>
      <c r="S4" s="130"/>
      <c r="U4" s="42"/>
    </row>
    <row r="5" spans="1:21" ht="12.75">
      <c r="A5" s="85">
        <v>30</v>
      </c>
      <c r="B5" s="234" t="s">
        <v>108</v>
      </c>
      <c r="C5" s="211">
        <v>41838</v>
      </c>
      <c r="D5" s="62">
        <v>5187.46</v>
      </c>
      <c r="E5" s="40"/>
      <c r="F5" s="40"/>
      <c r="G5" s="62">
        <v>1778.4</v>
      </c>
      <c r="H5" s="40"/>
      <c r="I5" s="62">
        <v>320874</v>
      </c>
      <c r="J5" s="229" t="s">
        <v>74</v>
      </c>
      <c r="K5" s="360"/>
      <c r="L5" s="234" t="s">
        <v>1029</v>
      </c>
      <c r="M5" s="284" t="s">
        <v>1030</v>
      </c>
      <c r="N5" s="274" t="s">
        <v>1031</v>
      </c>
      <c r="O5" s="275" t="s">
        <v>271</v>
      </c>
      <c r="P5" s="230" t="s">
        <v>1032</v>
      </c>
      <c r="Q5" s="230" t="s">
        <v>1033</v>
      </c>
      <c r="U5" s="42"/>
    </row>
    <row r="6" spans="1:21" ht="12.75">
      <c r="A6" s="85">
        <v>31</v>
      </c>
      <c r="B6" s="234" t="s">
        <v>108</v>
      </c>
      <c r="C6" s="211">
        <v>41845</v>
      </c>
      <c r="D6" s="62">
        <v>12386.2</v>
      </c>
      <c r="E6" s="40"/>
      <c r="F6" s="40"/>
      <c r="G6" s="62">
        <v>3316.48</v>
      </c>
      <c r="H6" s="40"/>
      <c r="I6" s="62">
        <v>152497</v>
      </c>
      <c r="J6" s="229" t="s">
        <v>74</v>
      </c>
      <c r="K6" s="360"/>
      <c r="L6" s="234" t="s">
        <v>1034</v>
      </c>
      <c r="M6" s="284" t="s">
        <v>1035</v>
      </c>
      <c r="N6" s="274" t="s">
        <v>1031</v>
      </c>
      <c r="O6" s="275" t="s">
        <v>1036</v>
      </c>
      <c r="P6" s="230" t="s">
        <v>1037</v>
      </c>
      <c r="Q6" s="230" t="s">
        <v>1038</v>
      </c>
      <c r="U6" s="42"/>
    </row>
    <row r="7" spans="1:21" ht="12.75">
      <c r="A7" s="85">
        <v>32</v>
      </c>
      <c r="B7" s="234" t="s">
        <v>108</v>
      </c>
      <c r="C7" s="211">
        <v>41845</v>
      </c>
      <c r="D7" s="62">
        <v>4849.53</v>
      </c>
      <c r="E7" s="40"/>
      <c r="F7" s="40"/>
      <c r="G7" s="62">
        <v>1485.11</v>
      </c>
      <c r="H7" s="40"/>
      <c r="I7" s="62">
        <v>295179</v>
      </c>
      <c r="J7" s="229" t="s">
        <v>74</v>
      </c>
      <c r="K7" s="360"/>
      <c r="L7" s="234" t="s">
        <v>1039</v>
      </c>
      <c r="M7" s="284" t="s">
        <v>1040</v>
      </c>
      <c r="N7" s="274" t="s">
        <v>1041</v>
      </c>
      <c r="O7" s="275" t="s">
        <v>344</v>
      </c>
      <c r="P7" s="230" t="s">
        <v>1042</v>
      </c>
      <c r="Q7" s="230" t="s">
        <v>1043</v>
      </c>
      <c r="U7" s="42"/>
    </row>
    <row r="8" spans="1:21" ht="12.75">
      <c r="A8" s="85">
        <v>33</v>
      </c>
      <c r="B8" s="234" t="s">
        <v>108</v>
      </c>
      <c r="C8" s="211">
        <v>41848</v>
      </c>
      <c r="D8" s="62">
        <v>35793.99</v>
      </c>
      <c r="E8" s="40"/>
      <c r="F8" s="40"/>
      <c r="G8" s="62">
        <v>619.11</v>
      </c>
      <c r="H8" s="40"/>
      <c r="I8" s="62">
        <v>2244282</v>
      </c>
      <c r="J8" s="229" t="s">
        <v>74</v>
      </c>
      <c r="K8" s="360">
        <v>33</v>
      </c>
      <c r="L8" s="234" t="s">
        <v>1044</v>
      </c>
      <c r="M8" s="284" t="s">
        <v>1045</v>
      </c>
      <c r="N8" s="274" t="s">
        <v>1046</v>
      </c>
      <c r="O8" s="275" t="s">
        <v>1047</v>
      </c>
      <c r="P8" s="230" t="s">
        <v>1048</v>
      </c>
      <c r="Q8" s="230" t="s">
        <v>1049</v>
      </c>
      <c r="U8" s="42"/>
    </row>
    <row r="9" spans="1:21" ht="12.75">
      <c r="A9" s="85">
        <v>34</v>
      </c>
      <c r="B9" s="234" t="s">
        <v>108</v>
      </c>
      <c r="C9" s="211">
        <v>41849</v>
      </c>
      <c r="D9" s="62">
        <v>4210.5</v>
      </c>
      <c r="E9" s="40"/>
      <c r="F9" s="40"/>
      <c r="G9" s="62">
        <v>1305.96</v>
      </c>
      <c r="H9" s="40"/>
      <c r="I9" s="62">
        <v>265551</v>
      </c>
      <c r="J9" s="229" t="s">
        <v>74</v>
      </c>
      <c r="K9" s="360"/>
      <c r="L9" s="234" t="s">
        <v>1050</v>
      </c>
      <c r="M9" s="284" t="s">
        <v>310</v>
      </c>
      <c r="N9" s="274" t="s">
        <v>1031</v>
      </c>
      <c r="O9" s="275" t="s">
        <v>1051</v>
      </c>
      <c r="P9" s="230" t="s">
        <v>1052</v>
      </c>
      <c r="Q9" s="230" t="s">
        <v>1053</v>
      </c>
      <c r="U9" s="42"/>
    </row>
    <row r="10" spans="1:21" ht="12.75">
      <c r="A10" s="85">
        <v>35</v>
      </c>
      <c r="B10" s="234" t="s">
        <v>1054</v>
      </c>
      <c r="C10" s="211">
        <v>41850</v>
      </c>
      <c r="D10" s="62">
        <v>30299.31</v>
      </c>
      <c r="E10" s="40"/>
      <c r="F10" s="40">
        <v>2625.24</v>
      </c>
      <c r="G10" s="62">
        <v>22750.4</v>
      </c>
      <c r="H10" s="40"/>
      <c r="I10" s="62">
        <v>162476</v>
      </c>
      <c r="J10" s="229" t="s">
        <v>527</v>
      </c>
      <c r="K10" s="360"/>
      <c r="L10" s="234" t="s">
        <v>1055</v>
      </c>
      <c r="M10" s="284" t="s">
        <v>1056</v>
      </c>
      <c r="N10" s="274" t="s">
        <v>1057</v>
      </c>
      <c r="O10" s="275" t="s">
        <v>1058</v>
      </c>
      <c r="P10" s="230">
        <v>1700</v>
      </c>
      <c r="Q10" s="230" t="s">
        <v>1059</v>
      </c>
      <c r="U10" s="42"/>
    </row>
    <row r="11" spans="1:21" ht="12.75">
      <c r="A11" s="85">
        <v>36</v>
      </c>
      <c r="B11" s="234" t="s">
        <v>108</v>
      </c>
      <c r="C11" s="211">
        <v>41852</v>
      </c>
      <c r="D11" s="62">
        <v>34206.86</v>
      </c>
      <c r="E11" s="40"/>
      <c r="F11" s="40"/>
      <c r="G11" s="62">
        <v>6845.27</v>
      </c>
      <c r="H11" s="40"/>
      <c r="I11" s="62">
        <v>2117063</v>
      </c>
      <c r="J11" s="229" t="s">
        <v>74</v>
      </c>
      <c r="K11" s="360"/>
      <c r="L11" s="234" t="s">
        <v>1066</v>
      </c>
      <c r="M11" s="284" t="s">
        <v>704</v>
      </c>
      <c r="N11" s="274" t="s">
        <v>1067</v>
      </c>
      <c r="O11" s="275" t="s">
        <v>61</v>
      </c>
      <c r="P11" s="230" t="s">
        <v>1068</v>
      </c>
      <c r="Q11" s="230" t="s">
        <v>1069</v>
      </c>
      <c r="U11" s="234" t="s">
        <v>1070</v>
      </c>
    </row>
    <row r="12" spans="1:21" ht="12.75">
      <c r="A12" s="85">
        <v>37</v>
      </c>
      <c r="B12" s="234" t="s">
        <v>108</v>
      </c>
      <c r="C12" s="211">
        <v>41856</v>
      </c>
      <c r="D12" s="62">
        <v>1774.93</v>
      </c>
      <c r="E12" s="40"/>
      <c r="F12" s="40"/>
      <c r="G12" s="62">
        <v>619.11</v>
      </c>
      <c r="H12" s="40"/>
      <c r="I12" s="62">
        <v>111288</v>
      </c>
      <c r="J12" s="229" t="s">
        <v>116</v>
      </c>
      <c r="K12" s="360"/>
      <c r="L12" s="234" t="s">
        <v>1072</v>
      </c>
      <c r="M12" s="284" t="s">
        <v>1073</v>
      </c>
      <c r="N12" s="274" t="s">
        <v>1074</v>
      </c>
      <c r="O12" s="275" t="s">
        <v>1075</v>
      </c>
      <c r="P12" s="230">
        <v>2441</v>
      </c>
      <c r="Q12" s="230" t="s">
        <v>1076</v>
      </c>
      <c r="U12" s="234" t="s">
        <v>1077</v>
      </c>
    </row>
    <row r="13" spans="1:21" s="132" customFormat="1" ht="12.75">
      <c r="A13" s="77">
        <v>38</v>
      </c>
      <c r="B13" s="212" t="s">
        <v>108</v>
      </c>
      <c r="C13" s="3">
        <v>41857</v>
      </c>
      <c r="D13" s="4">
        <v>13609.31</v>
      </c>
      <c r="E13" s="4"/>
      <c r="F13" s="4"/>
      <c r="G13" s="4">
        <v>4442</v>
      </c>
      <c r="H13" s="2"/>
      <c r="I13" s="4">
        <v>853689</v>
      </c>
      <c r="J13" s="247" t="s">
        <v>74</v>
      </c>
      <c r="K13" s="359"/>
      <c r="L13" s="271" t="s">
        <v>1078</v>
      </c>
      <c r="M13" s="219" t="s">
        <v>494</v>
      </c>
      <c r="N13" s="247" t="s">
        <v>1031</v>
      </c>
      <c r="O13" s="247" t="s">
        <v>1079</v>
      </c>
      <c r="P13" s="215" t="s">
        <v>1080</v>
      </c>
      <c r="Q13" s="288" t="s">
        <v>1081</v>
      </c>
      <c r="R13" s="9"/>
      <c r="S13" s="130"/>
      <c r="U13" s="234" t="s">
        <v>1070</v>
      </c>
    </row>
    <row r="14" spans="1:21" s="132" customFormat="1" ht="12.75">
      <c r="A14" s="77">
        <v>39</v>
      </c>
      <c r="B14" s="212" t="s">
        <v>108</v>
      </c>
      <c r="C14" s="3">
        <v>41863</v>
      </c>
      <c r="D14" s="4">
        <v>15224.11</v>
      </c>
      <c r="E14" s="4"/>
      <c r="F14" s="4"/>
      <c r="G14" s="4">
        <v>619.11</v>
      </c>
      <c r="H14" s="2"/>
      <c r="I14" s="4">
        <v>624.655</v>
      </c>
      <c r="J14" s="247" t="s">
        <v>74</v>
      </c>
      <c r="K14" s="359"/>
      <c r="L14" s="271" t="s">
        <v>1082</v>
      </c>
      <c r="M14" s="219" t="s">
        <v>1083</v>
      </c>
      <c r="N14" s="247" t="s">
        <v>432</v>
      </c>
      <c r="O14" s="220" t="s">
        <v>1084</v>
      </c>
      <c r="P14" s="215" t="s">
        <v>1085</v>
      </c>
      <c r="Q14" s="215" t="s">
        <v>1086</v>
      </c>
      <c r="R14" s="9"/>
      <c r="S14" s="130"/>
      <c r="U14" s="234" t="s">
        <v>1070</v>
      </c>
    </row>
    <row r="15" spans="1:21" s="132" customFormat="1" ht="12.75">
      <c r="A15" s="77">
        <v>40</v>
      </c>
      <c r="B15" s="212" t="s">
        <v>108</v>
      </c>
      <c r="C15" s="3">
        <v>41864</v>
      </c>
      <c r="D15" s="4">
        <v>10122.77</v>
      </c>
      <c r="E15" s="4"/>
      <c r="F15" s="4"/>
      <c r="G15" s="4">
        <v>3135</v>
      </c>
      <c r="H15" s="2"/>
      <c r="I15" s="4">
        <v>653500</v>
      </c>
      <c r="J15" s="247" t="s">
        <v>74</v>
      </c>
      <c r="K15" s="359"/>
      <c r="L15" s="271" t="s">
        <v>1087</v>
      </c>
      <c r="M15" s="219" t="s">
        <v>1088</v>
      </c>
      <c r="N15" s="247" t="s">
        <v>723</v>
      </c>
      <c r="O15" s="220" t="s">
        <v>1089</v>
      </c>
      <c r="P15" s="215" t="s">
        <v>1090</v>
      </c>
      <c r="Q15" s="215" t="s">
        <v>1091</v>
      </c>
      <c r="R15" s="9"/>
      <c r="S15" s="130"/>
      <c r="U15" s="234" t="s">
        <v>1077</v>
      </c>
    </row>
    <row r="16" spans="1:21" s="132" customFormat="1" ht="12.75">
      <c r="A16" s="77">
        <v>41</v>
      </c>
      <c r="B16" s="212" t="s">
        <v>108</v>
      </c>
      <c r="C16" s="3">
        <v>41865</v>
      </c>
      <c r="D16" s="4">
        <v>592.18</v>
      </c>
      <c r="E16" s="4"/>
      <c r="F16" s="4"/>
      <c r="G16" s="4">
        <v>600</v>
      </c>
      <c r="H16" s="2"/>
      <c r="I16" s="4">
        <v>35435</v>
      </c>
      <c r="J16" s="247" t="s">
        <v>74</v>
      </c>
      <c r="K16" s="359"/>
      <c r="L16" s="271" t="s">
        <v>1092</v>
      </c>
      <c r="M16" s="219" t="s">
        <v>1093</v>
      </c>
      <c r="N16" s="247" t="s">
        <v>1094</v>
      </c>
      <c r="O16" s="220" t="s">
        <v>284</v>
      </c>
      <c r="P16" s="215">
        <v>462</v>
      </c>
      <c r="Q16" s="215" t="s">
        <v>1095</v>
      </c>
      <c r="R16" s="9"/>
      <c r="S16" s="130"/>
      <c r="U16" s="234" t="s">
        <v>1077</v>
      </c>
    </row>
    <row r="17" spans="1:21" s="1" customFormat="1" ht="12.75">
      <c r="A17" s="76">
        <v>42</v>
      </c>
      <c r="B17" s="222" t="s">
        <v>108</v>
      </c>
      <c r="C17" s="362">
        <v>41879</v>
      </c>
      <c r="D17" s="12">
        <v>11167.09</v>
      </c>
      <c r="E17" s="12"/>
      <c r="F17" s="12"/>
      <c r="G17" s="12">
        <v>14545.74</v>
      </c>
      <c r="H17" s="4"/>
      <c r="I17" s="317">
        <v>702725</v>
      </c>
      <c r="J17" s="318" t="s">
        <v>74</v>
      </c>
      <c r="K17" s="90"/>
      <c r="L17" s="329" t="s">
        <v>1096</v>
      </c>
      <c r="M17" s="351" t="s">
        <v>1097</v>
      </c>
      <c r="N17" s="220" t="s">
        <v>164</v>
      </c>
      <c r="O17" s="220" t="s">
        <v>1098</v>
      </c>
      <c r="P17" s="215" t="s">
        <v>1099</v>
      </c>
      <c r="Q17" s="341" t="s">
        <v>1100</v>
      </c>
      <c r="U17" s="234" t="s">
        <v>1070</v>
      </c>
    </row>
    <row r="18" spans="1:21" s="1" customFormat="1" ht="12.75">
      <c r="A18" s="76">
        <v>43</v>
      </c>
      <c r="B18" s="222" t="s">
        <v>108</v>
      </c>
      <c r="C18" s="203">
        <v>41879</v>
      </c>
      <c r="D18" s="12">
        <v>3514.17</v>
      </c>
      <c r="E18" s="12"/>
      <c r="F18" s="12"/>
      <c r="G18" s="12">
        <v>2580</v>
      </c>
      <c r="H18" s="4"/>
      <c r="I18" s="317">
        <v>230884</v>
      </c>
      <c r="J18" s="318" t="s">
        <v>74</v>
      </c>
      <c r="K18" s="90"/>
      <c r="L18" s="329" t="s">
        <v>1101</v>
      </c>
      <c r="M18" s="346" t="s">
        <v>1102</v>
      </c>
      <c r="N18" s="220" t="s">
        <v>1103</v>
      </c>
      <c r="O18" s="220" t="s">
        <v>271</v>
      </c>
      <c r="P18" s="215" t="s">
        <v>1104</v>
      </c>
      <c r="Q18" s="341" t="s">
        <v>1105</v>
      </c>
      <c r="U18" s="234" t="s">
        <v>1077</v>
      </c>
    </row>
    <row r="19" spans="1:21" s="132" customFormat="1" ht="12.75">
      <c r="A19" s="77">
        <v>44</v>
      </c>
      <c r="B19" s="212" t="s">
        <v>108</v>
      </c>
      <c r="C19" s="250">
        <v>41890</v>
      </c>
      <c r="D19" s="4">
        <v>18583.49</v>
      </c>
      <c r="E19" s="4"/>
      <c r="F19" s="4"/>
      <c r="G19" s="4">
        <v>2580</v>
      </c>
      <c r="H19" s="2"/>
      <c r="I19" s="4">
        <v>952006</v>
      </c>
      <c r="J19" s="247" t="s">
        <v>1439</v>
      </c>
      <c r="K19" s="359"/>
      <c r="L19" s="271" t="s">
        <v>1440</v>
      </c>
      <c r="M19" s="347" t="s">
        <v>1441</v>
      </c>
      <c r="N19" s="247" t="s">
        <v>1442</v>
      </c>
      <c r="O19" s="220" t="s">
        <v>295</v>
      </c>
      <c r="P19" s="215">
        <v>1401</v>
      </c>
      <c r="Q19" s="215" t="s">
        <v>1443</v>
      </c>
      <c r="R19" s="9"/>
      <c r="S19" s="130"/>
      <c r="U19" s="234" t="s">
        <v>1070</v>
      </c>
    </row>
    <row r="20" spans="1:21" s="132" customFormat="1" ht="12.75">
      <c r="A20" s="77">
        <v>45</v>
      </c>
      <c r="B20" s="212" t="s">
        <v>108</v>
      </c>
      <c r="C20" s="3">
        <v>41891</v>
      </c>
      <c r="D20" s="4">
        <v>10445.55</v>
      </c>
      <c r="E20" s="4"/>
      <c r="F20" s="4"/>
      <c r="G20" s="4">
        <v>1860.3</v>
      </c>
      <c r="H20" s="2"/>
      <c r="I20" s="4">
        <v>661516</v>
      </c>
      <c r="J20" s="247" t="s">
        <v>74</v>
      </c>
      <c r="K20" s="359"/>
      <c r="L20" s="271" t="s">
        <v>1444</v>
      </c>
      <c r="M20" s="347" t="s">
        <v>1445</v>
      </c>
      <c r="N20" s="247" t="s">
        <v>110</v>
      </c>
      <c r="O20" s="220" t="s">
        <v>1446</v>
      </c>
      <c r="P20" s="215" t="s">
        <v>1447</v>
      </c>
      <c r="Q20" s="215" t="s">
        <v>1448</v>
      </c>
      <c r="R20" s="9"/>
      <c r="S20" s="130"/>
      <c r="U20" s="234" t="s">
        <v>1070</v>
      </c>
    </row>
    <row r="21" spans="1:21" s="132" customFormat="1" ht="12.75">
      <c r="A21" s="77">
        <v>46</v>
      </c>
      <c r="B21" s="212" t="s">
        <v>108</v>
      </c>
      <c r="C21" s="3">
        <v>41904</v>
      </c>
      <c r="D21" s="4">
        <v>8234.92</v>
      </c>
      <c r="E21" s="4"/>
      <c r="F21" s="4"/>
      <c r="G21" s="4">
        <v>1620.3</v>
      </c>
      <c r="H21" s="2"/>
      <c r="I21" s="4">
        <v>519442</v>
      </c>
      <c r="J21" s="247" t="s">
        <v>74</v>
      </c>
      <c r="K21" s="359"/>
      <c r="L21" s="271" t="s">
        <v>1449</v>
      </c>
      <c r="M21" s="347" t="s">
        <v>1000</v>
      </c>
      <c r="N21" s="247" t="s">
        <v>1450</v>
      </c>
      <c r="O21" s="220" t="s">
        <v>1002</v>
      </c>
      <c r="P21" s="215">
        <v>1662</v>
      </c>
      <c r="Q21" s="215" t="s">
        <v>1451</v>
      </c>
      <c r="R21" s="9"/>
      <c r="S21" s="130"/>
      <c r="U21" s="234" t="s">
        <v>1077</v>
      </c>
    </row>
    <row r="22" spans="1:21" s="132" customFormat="1" ht="12.75">
      <c r="A22" s="77">
        <v>47</v>
      </c>
      <c r="B22" s="212" t="s">
        <v>108</v>
      </c>
      <c r="C22" s="3">
        <v>41905</v>
      </c>
      <c r="D22" s="4">
        <v>6085.77</v>
      </c>
      <c r="E22" s="4"/>
      <c r="F22" s="4"/>
      <c r="G22" s="4">
        <v>1780.82</v>
      </c>
      <c r="H22" s="2"/>
      <c r="I22" s="4">
        <v>384084</v>
      </c>
      <c r="J22" s="247" t="s">
        <v>74</v>
      </c>
      <c r="K22" s="359"/>
      <c r="L22" s="271" t="s">
        <v>1452</v>
      </c>
      <c r="M22" s="347" t="s">
        <v>1453</v>
      </c>
      <c r="N22" s="247" t="s">
        <v>1454</v>
      </c>
      <c r="O22" s="220" t="s">
        <v>284</v>
      </c>
      <c r="P22" s="215" t="s">
        <v>1455</v>
      </c>
      <c r="Q22" s="215" t="s">
        <v>1456</v>
      </c>
      <c r="R22" s="9"/>
      <c r="S22" s="130"/>
      <c r="U22" s="234" t="s">
        <v>1077</v>
      </c>
    </row>
    <row r="23" spans="1:21" s="132" customFormat="1" ht="12.75">
      <c r="A23" s="77">
        <v>48</v>
      </c>
      <c r="B23" s="212" t="s">
        <v>108</v>
      </c>
      <c r="C23" s="3">
        <v>41905</v>
      </c>
      <c r="D23" s="4">
        <v>5777.99</v>
      </c>
      <c r="E23" s="4"/>
      <c r="F23" s="4"/>
      <c r="G23" s="4">
        <v>2202.53</v>
      </c>
      <c r="H23" s="2"/>
      <c r="I23" s="4">
        <v>365937</v>
      </c>
      <c r="J23" s="247" t="s">
        <v>74</v>
      </c>
      <c r="K23" s="359"/>
      <c r="L23" s="271" t="s">
        <v>1457</v>
      </c>
      <c r="M23" s="347" t="s">
        <v>1458</v>
      </c>
      <c r="N23" s="247" t="s">
        <v>1459</v>
      </c>
      <c r="O23" s="220" t="s">
        <v>1460</v>
      </c>
      <c r="P23" s="215" t="s">
        <v>1461</v>
      </c>
      <c r="Q23" s="215" t="s">
        <v>1462</v>
      </c>
      <c r="R23" s="9"/>
      <c r="S23" s="130"/>
      <c r="U23" s="234" t="s">
        <v>1077</v>
      </c>
    </row>
    <row r="24" spans="1:21" s="132" customFormat="1" ht="12.75">
      <c r="A24" s="77">
        <v>49</v>
      </c>
      <c r="B24" s="212" t="s">
        <v>108</v>
      </c>
      <c r="C24" s="3">
        <v>41925</v>
      </c>
      <c r="D24" s="4">
        <v>184.88</v>
      </c>
      <c r="E24" s="4"/>
      <c r="F24" s="4"/>
      <c r="G24" s="4">
        <v>216.77</v>
      </c>
      <c r="H24" s="2"/>
      <c r="I24" s="4">
        <v>15747</v>
      </c>
      <c r="J24" s="247" t="s">
        <v>116</v>
      </c>
      <c r="K24" s="359"/>
      <c r="L24" s="271" t="s">
        <v>1674</v>
      </c>
      <c r="M24" s="347" t="s">
        <v>1675</v>
      </c>
      <c r="N24" s="247" t="s">
        <v>1676</v>
      </c>
      <c r="O24" s="220" t="s">
        <v>61</v>
      </c>
      <c r="P24" s="215">
        <v>196</v>
      </c>
      <c r="Q24" s="215" t="s">
        <v>1677</v>
      </c>
      <c r="R24" s="9"/>
      <c r="S24" s="130"/>
      <c r="U24" s="234" t="s">
        <v>1077</v>
      </c>
    </row>
    <row r="25" spans="1:21" s="132" customFormat="1" ht="12.75">
      <c r="A25" s="77">
        <v>51</v>
      </c>
      <c r="B25" s="212" t="s">
        <v>108</v>
      </c>
      <c r="C25" s="3">
        <v>41954</v>
      </c>
      <c r="D25" s="4">
        <v>7487.7</v>
      </c>
      <c r="E25" s="4"/>
      <c r="F25" s="4"/>
      <c r="G25" s="4">
        <v>2367.79</v>
      </c>
      <c r="H25" s="2"/>
      <c r="I25" s="4">
        <v>476443</v>
      </c>
      <c r="J25" s="247" t="s">
        <v>74</v>
      </c>
      <c r="K25" s="359"/>
      <c r="L25" s="271" t="s">
        <v>1963</v>
      </c>
      <c r="M25" s="347" t="s">
        <v>1964</v>
      </c>
      <c r="N25" s="247" t="s">
        <v>1965</v>
      </c>
      <c r="O25" s="220" t="s">
        <v>1966</v>
      </c>
      <c r="P25" s="215" t="s">
        <v>1967</v>
      </c>
      <c r="Q25" s="215" t="s">
        <v>1968</v>
      </c>
      <c r="R25" s="9"/>
      <c r="S25" s="130"/>
      <c r="U25" s="234" t="s">
        <v>1077</v>
      </c>
    </row>
    <row r="26" spans="1:21" s="132" customFormat="1" ht="12.75">
      <c r="A26" s="77">
        <v>52</v>
      </c>
      <c r="B26" s="212" t="s">
        <v>108</v>
      </c>
      <c r="C26" s="3">
        <v>41957</v>
      </c>
      <c r="D26" s="4">
        <v>2520.77</v>
      </c>
      <c r="E26" s="4"/>
      <c r="F26" s="4"/>
      <c r="G26" s="270">
        <v>820</v>
      </c>
      <c r="H26" s="2"/>
      <c r="I26" s="4">
        <v>160655</v>
      </c>
      <c r="J26" s="247" t="s">
        <v>1969</v>
      </c>
      <c r="K26" s="359"/>
      <c r="L26" s="246" t="s">
        <v>1970</v>
      </c>
      <c r="M26" s="347" t="s">
        <v>1971</v>
      </c>
      <c r="N26" s="247" t="s">
        <v>1972</v>
      </c>
      <c r="O26" s="220" t="s">
        <v>183</v>
      </c>
      <c r="P26" s="215">
        <v>2136</v>
      </c>
      <c r="Q26" s="215" t="s">
        <v>1973</v>
      </c>
      <c r="R26" s="9"/>
      <c r="S26" s="130"/>
      <c r="U26" s="234" t="s">
        <v>1077</v>
      </c>
    </row>
    <row r="27" spans="1:21" s="132" customFormat="1" ht="12.75">
      <c r="A27" s="77">
        <v>53</v>
      </c>
      <c r="B27" s="212" t="s">
        <v>108</v>
      </c>
      <c r="C27" s="3">
        <v>41975</v>
      </c>
      <c r="D27" s="4">
        <v>10487.17</v>
      </c>
      <c r="E27" s="4"/>
      <c r="F27" s="4"/>
      <c r="G27" s="4">
        <v>2574.84</v>
      </c>
      <c r="H27" s="2"/>
      <c r="I27" s="4">
        <v>668313</v>
      </c>
      <c r="J27" s="247" t="s">
        <v>74</v>
      </c>
      <c r="K27" s="359"/>
      <c r="L27" s="271" t="s">
        <v>1974</v>
      </c>
      <c r="M27" s="347" t="s">
        <v>1975</v>
      </c>
      <c r="N27" s="247" t="s">
        <v>1976</v>
      </c>
      <c r="O27" s="220" t="s">
        <v>1977</v>
      </c>
      <c r="P27" s="263" t="s">
        <v>1978</v>
      </c>
      <c r="Q27" s="215" t="s">
        <v>1979</v>
      </c>
      <c r="R27" s="9"/>
      <c r="S27" s="130"/>
      <c r="U27" s="234" t="s">
        <v>1070</v>
      </c>
    </row>
    <row r="28" spans="1:21" s="132" customFormat="1" ht="12.75">
      <c r="A28" s="77">
        <v>54</v>
      </c>
      <c r="B28" s="212" t="s">
        <v>108</v>
      </c>
      <c r="C28" s="3">
        <v>41976</v>
      </c>
      <c r="D28" s="4">
        <v>7269.56</v>
      </c>
      <c r="E28" s="4"/>
      <c r="F28" s="4"/>
      <c r="G28" s="4">
        <v>2483.51</v>
      </c>
      <c r="H28" s="2"/>
      <c r="I28" s="4">
        <v>455896</v>
      </c>
      <c r="J28" s="247" t="s">
        <v>74</v>
      </c>
      <c r="K28" s="359"/>
      <c r="L28" s="271" t="s">
        <v>2177</v>
      </c>
      <c r="M28" s="347" t="s">
        <v>2128</v>
      </c>
      <c r="N28" s="247" t="s">
        <v>2178</v>
      </c>
      <c r="O28" s="220" t="s">
        <v>2179</v>
      </c>
      <c r="P28" s="215" t="s">
        <v>2180</v>
      </c>
      <c r="Q28" s="288" t="s">
        <v>2181</v>
      </c>
      <c r="R28" s="9"/>
      <c r="S28" s="130"/>
      <c r="U28" s="234" t="s">
        <v>1077</v>
      </c>
    </row>
    <row r="29" spans="1:21" s="132" customFormat="1" ht="12.75">
      <c r="A29" s="77">
        <v>55</v>
      </c>
      <c r="B29" s="212" t="s">
        <v>108</v>
      </c>
      <c r="C29" s="3">
        <v>41976</v>
      </c>
      <c r="D29" s="4">
        <v>28196.09</v>
      </c>
      <c r="E29" s="4"/>
      <c r="F29" s="4"/>
      <c r="G29" s="4">
        <v>2473.7</v>
      </c>
      <c r="H29" s="2"/>
      <c r="I29" s="4">
        <v>1789042</v>
      </c>
      <c r="J29" s="247" t="s">
        <v>2182</v>
      </c>
      <c r="K29" s="359"/>
      <c r="L29" s="271" t="s">
        <v>2183</v>
      </c>
      <c r="M29" s="347" t="s">
        <v>2184</v>
      </c>
      <c r="N29" s="247" t="s">
        <v>2185</v>
      </c>
      <c r="O29" s="220" t="s">
        <v>797</v>
      </c>
      <c r="P29" s="215" t="s">
        <v>2186</v>
      </c>
      <c r="Q29" s="288" t="s">
        <v>2187</v>
      </c>
      <c r="R29" s="9"/>
      <c r="S29" s="130"/>
      <c r="U29" s="234" t="s">
        <v>1070</v>
      </c>
    </row>
    <row r="30" spans="1:21" s="132" customFormat="1" ht="12.75">
      <c r="A30" s="77">
        <v>56</v>
      </c>
      <c r="B30" s="212" t="s">
        <v>108</v>
      </c>
      <c r="C30" s="3">
        <v>41983</v>
      </c>
      <c r="D30" s="4">
        <v>10252.88</v>
      </c>
      <c r="E30" s="4"/>
      <c r="F30" s="4"/>
      <c r="G30" s="4">
        <v>2553.31</v>
      </c>
      <c r="H30" s="2"/>
      <c r="I30" s="4">
        <v>648229</v>
      </c>
      <c r="J30" s="247" t="s">
        <v>74</v>
      </c>
      <c r="K30" s="359"/>
      <c r="L30" s="246" t="s">
        <v>1974</v>
      </c>
      <c r="M30" s="347" t="s">
        <v>1490</v>
      </c>
      <c r="N30" s="247" t="s">
        <v>610</v>
      </c>
      <c r="O30" s="220" t="s">
        <v>307</v>
      </c>
      <c r="P30" s="215" t="s">
        <v>2188</v>
      </c>
      <c r="Q30" s="215" t="s">
        <v>2189</v>
      </c>
      <c r="R30" s="9"/>
      <c r="S30" s="131"/>
      <c r="U30" s="234" t="s">
        <v>1070</v>
      </c>
    </row>
    <row r="31" spans="1:21" s="132" customFormat="1" ht="12.75">
      <c r="A31" s="77">
        <v>57</v>
      </c>
      <c r="B31" s="212" t="s">
        <v>108</v>
      </c>
      <c r="C31" s="3">
        <v>41983</v>
      </c>
      <c r="D31" s="4">
        <v>8947.36</v>
      </c>
      <c r="E31" s="4"/>
      <c r="F31" s="4"/>
      <c r="G31" s="4">
        <v>2509</v>
      </c>
      <c r="H31" s="2"/>
      <c r="I31" s="4">
        <v>572509</v>
      </c>
      <c r="J31" s="247" t="s">
        <v>74</v>
      </c>
      <c r="K31" s="359"/>
      <c r="L31" s="271" t="s">
        <v>2190</v>
      </c>
      <c r="M31" s="347" t="s">
        <v>2191</v>
      </c>
      <c r="N31" s="247" t="s">
        <v>2192</v>
      </c>
      <c r="O31" s="220" t="s">
        <v>2193</v>
      </c>
      <c r="P31" s="215" t="s">
        <v>2194</v>
      </c>
      <c r="Q31" s="215" t="s">
        <v>2195</v>
      </c>
      <c r="R31" s="9"/>
      <c r="S31" s="131"/>
      <c r="U31" s="234" t="s">
        <v>1077</v>
      </c>
    </row>
    <row r="32" spans="1:21" s="132" customFormat="1" ht="12.75">
      <c r="A32" s="112">
        <v>58</v>
      </c>
      <c r="B32" s="212" t="s">
        <v>108</v>
      </c>
      <c r="C32" s="3">
        <v>41983</v>
      </c>
      <c r="D32" s="4">
        <v>12392.92</v>
      </c>
      <c r="E32" s="4"/>
      <c r="F32" s="4"/>
      <c r="G32" s="4">
        <v>1780.3</v>
      </c>
      <c r="H32" s="2"/>
      <c r="I32" s="4">
        <v>788809</v>
      </c>
      <c r="J32" s="247" t="s">
        <v>74</v>
      </c>
      <c r="K32" s="359"/>
      <c r="L32" s="271" t="s">
        <v>2196</v>
      </c>
      <c r="M32" s="347" t="s">
        <v>2197</v>
      </c>
      <c r="N32" s="247" t="s">
        <v>103</v>
      </c>
      <c r="O32" s="220" t="s">
        <v>616</v>
      </c>
      <c r="P32" s="215" t="s">
        <v>2198</v>
      </c>
      <c r="Q32" s="215" t="s">
        <v>2199</v>
      </c>
      <c r="R32" s="9"/>
      <c r="S32" s="131"/>
      <c r="U32" s="234" t="s">
        <v>1070</v>
      </c>
    </row>
    <row r="33" spans="1:21" s="132" customFormat="1" ht="12.75">
      <c r="A33" s="77">
        <v>59</v>
      </c>
      <c r="B33" s="217" t="s">
        <v>108</v>
      </c>
      <c r="C33" s="114">
        <v>41985</v>
      </c>
      <c r="D33" s="115">
        <v>15179.46</v>
      </c>
      <c r="E33" s="4"/>
      <c r="F33" s="4"/>
      <c r="G33" s="115">
        <v>3499</v>
      </c>
      <c r="H33" s="2"/>
      <c r="I33" s="115">
        <v>966173</v>
      </c>
      <c r="J33" s="218" t="s">
        <v>74</v>
      </c>
      <c r="K33" s="361"/>
      <c r="L33" s="331" t="s">
        <v>2200</v>
      </c>
      <c r="M33" s="342" t="s">
        <v>289</v>
      </c>
      <c r="N33" s="218" t="s">
        <v>2201</v>
      </c>
      <c r="O33" s="220" t="s">
        <v>2202</v>
      </c>
      <c r="P33" s="215" t="s">
        <v>2203</v>
      </c>
      <c r="Q33" s="315" t="s">
        <v>2204</v>
      </c>
      <c r="R33" s="9"/>
      <c r="S33" s="130"/>
      <c r="U33" s="234" t="s">
        <v>1070</v>
      </c>
    </row>
    <row r="34" spans="1:38" s="190" customFormat="1" ht="12.75">
      <c r="A34" s="112">
        <v>60</v>
      </c>
      <c r="B34" s="217" t="s">
        <v>108</v>
      </c>
      <c r="C34" s="114">
        <v>41990</v>
      </c>
      <c r="D34" s="115">
        <v>217942.39</v>
      </c>
      <c r="E34" s="4"/>
      <c r="F34" s="4"/>
      <c r="G34" s="115">
        <v>20849.5</v>
      </c>
      <c r="H34" s="2"/>
      <c r="I34" s="115">
        <v>1382844</v>
      </c>
      <c r="J34" s="218" t="s">
        <v>2205</v>
      </c>
      <c r="K34" s="361"/>
      <c r="L34" s="331" t="s">
        <v>2206</v>
      </c>
      <c r="M34" s="342" t="s">
        <v>375</v>
      </c>
      <c r="N34" s="218" t="s">
        <v>2207</v>
      </c>
      <c r="O34" s="220" t="s">
        <v>575</v>
      </c>
      <c r="P34" s="215" t="s">
        <v>2208</v>
      </c>
      <c r="Q34" s="221" t="s">
        <v>2209</v>
      </c>
      <c r="R34" s="9"/>
      <c r="S34" s="130"/>
      <c r="T34" s="132"/>
      <c r="U34" s="234" t="s">
        <v>1070</v>
      </c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</row>
    <row r="35" spans="1:38" s="190" customFormat="1" ht="12.75">
      <c r="A35" s="77">
        <v>61</v>
      </c>
      <c r="B35" s="217" t="s">
        <v>108</v>
      </c>
      <c r="C35" s="114">
        <v>41999</v>
      </c>
      <c r="D35" s="115">
        <v>16086.39</v>
      </c>
      <c r="E35" s="4"/>
      <c r="F35" s="4"/>
      <c r="G35" s="115">
        <v>4276.93</v>
      </c>
      <c r="H35" s="2"/>
      <c r="I35" s="115">
        <v>1036136</v>
      </c>
      <c r="J35" s="218" t="s">
        <v>74</v>
      </c>
      <c r="K35" s="361"/>
      <c r="L35" s="216" t="s">
        <v>2210</v>
      </c>
      <c r="M35" s="342" t="s">
        <v>2211</v>
      </c>
      <c r="N35" s="218" t="s">
        <v>2212</v>
      </c>
      <c r="O35" s="220" t="s">
        <v>2213</v>
      </c>
      <c r="P35" s="215" t="s">
        <v>2214</v>
      </c>
      <c r="Q35" s="221" t="s">
        <v>2215</v>
      </c>
      <c r="R35" s="9"/>
      <c r="S35" s="130"/>
      <c r="T35" s="132"/>
      <c r="U35" s="234" t="s">
        <v>1070</v>
      </c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</row>
    <row r="36" spans="1:38" s="190" customFormat="1" ht="12.75">
      <c r="A36" s="112"/>
      <c r="B36" s="217"/>
      <c r="C36" s="114"/>
      <c r="D36" s="115"/>
      <c r="E36" s="4"/>
      <c r="F36" s="4"/>
      <c r="G36" s="115"/>
      <c r="H36" s="2"/>
      <c r="I36" s="115"/>
      <c r="J36" s="218"/>
      <c r="K36" s="361"/>
      <c r="L36" s="331"/>
      <c r="M36" s="342"/>
      <c r="N36" s="218"/>
      <c r="O36" s="220"/>
      <c r="P36" s="215"/>
      <c r="Q36" s="221"/>
      <c r="R36" s="9"/>
      <c r="S36" s="130"/>
      <c r="T36" s="132"/>
      <c r="U36" s="4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</row>
    <row r="37" spans="1:38" s="190" customFormat="1" ht="12.75">
      <c r="A37" s="77"/>
      <c r="B37" s="217"/>
      <c r="C37" s="114"/>
      <c r="D37" s="115"/>
      <c r="E37" s="4"/>
      <c r="F37" s="4"/>
      <c r="G37" s="115"/>
      <c r="H37" s="2"/>
      <c r="I37" s="115"/>
      <c r="J37" s="247"/>
      <c r="K37" s="361"/>
      <c r="L37" s="331"/>
      <c r="M37" s="342"/>
      <c r="N37" s="218"/>
      <c r="O37" s="220"/>
      <c r="P37" s="215"/>
      <c r="Q37" s="221"/>
      <c r="R37" s="9"/>
      <c r="S37" s="130"/>
      <c r="T37" s="132"/>
      <c r="U37" s="4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</row>
    <row r="38" spans="1:38" s="190" customFormat="1" ht="12.75">
      <c r="A38" s="112"/>
      <c r="B38" s="217"/>
      <c r="C38" s="114"/>
      <c r="D38" s="115"/>
      <c r="E38" s="4"/>
      <c r="F38" s="4"/>
      <c r="G38" s="115"/>
      <c r="H38" s="2"/>
      <c r="I38" s="115"/>
      <c r="J38" s="247"/>
      <c r="K38" s="361"/>
      <c r="L38" s="331"/>
      <c r="M38" s="342"/>
      <c r="N38" s="218"/>
      <c r="O38" s="220"/>
      <c r="P38" s="215"/>
      <c r="Q38" s="221"/>
      <c r="R38" s="9"/>
      <c r="S38" s="130"/>
      <c r="T38" s="132"/>
      <c r="U38" s="4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</row>
    <row r="39" spans="1:38" s="190" customFormat="1" ht="12.75">
      <c r="A39" s="77"/>
      <c r="B39" s="217"/>
      <c r="C39" s="114"/>
      <c r="D39" s="115"/>
      <c r="E39" s="4"/>
      <c r="F39" s="4"/>
      <c r="G39" s="115"/>
      <c r="H39" s="2"/>
      <c r="I39" s="115"/>
      <c r="J39" s="218"/>
      <c r="K39" s="361"/>
      <c r="L39" s="331"/>
      <c r="M39" s="342"/>
      <c r="N39" s="218"/>
      <c r="O39" s="220"/>
      <c r="P39" s="215"/>
      <c r="Q39" s="221"/>
      <c r="R39" s="9"/>
      <c r="S39" s="130"/>
      <c r="T39" s="132"/>
      <c r="U39" s="4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</row>
    <row r="40" spans="1:21" s="132" customFormat="1" ht="12.75">
      <c r="A40" s="77"/>
      <c r="B40" s="217"/>
      <c r="C40" s="114"/>
      <c r="D40" s="115"/>
      <c r="E40" s="4"/>
      <c r="F40" s="4"/>
      <c r="G40" s="115"/>
      <c r="H40" s="2"/>
      <c r="I40" s="115"/>
      <c r="J40" s="218"/>
      <c r="K40" s="348"/>
      <c r="L40" s="331"/>
      <c r="M40" s="342"/>
      <c r="N40" s="218"/>
      <c r="O40" s="220"/>
      <c r="P40" s="215"/>
      <c r="Q40" s="221"/>
      <c r="R40" s="9"/>
      <c r="S40" s="130"/>
      <c r="U40" s="42"/>
    </row>
    <row r="41" spans="1:21" s="132" customFormat="1" ht="12.75">
      <c r="A41" s="77"/>
      <c r="B41" s="217"/>
      <c r="C41" s="114"/>
      <c r="D41" s="115"/>
      <c r="E41" s="4"/>
      <c r="F41" s="4"/>
      <c r="G41" s="115"/>
      <c r="H41" s="2"/>
      <c r="I41" s="115"/>
      <c r="J41" s="218"/>
      <c r="K41" s="348"/>
      <c r="L41" s="331"/>
      <c r="M41" s="342"/>
      <c r="N41" s="218"/>
      <c r="O41" s="220"/>
      <c r="P41" s="215"/>
      <c r="Q41" s="221"/>
      <c r="R41" s="9"/>
      <c r="S41" s="130"/>
      <c r="U41" s="42"/>
    </row>
    <row r="42" spans="1:21" s="132" customFormat="1" ht="12.75">
      <c r="A42" s="77"/>
      <c r="B42" s="217"/>
      <c r="C42" s="114"/>
      <c r="D42" s="115"/>
      <c r="E42" s="4"/>
      <c r="F42" s="4"/>
      <c r="G42" s="115"/>
      <c r="H42" s="2"/>
      <c r="I42" s="115"/>
      <c r="J42" s="218"/>
      <c r="K42" s="348"/>
      <c r="L42" s="331"/>
      <c r="M42" s="342"/>
      <c r="N42" s="218"/>
      <c r="O42" s="220"/>
      <c r="P42" s="215"/>
      <c r="Q42" s="221"/>
      <c r="R42" s="9"/>
      <c r="S42" s="130"/>
      <c r="U42" s="42"/>
    </row>
    <row r="43" spans="1:21" s="132" customFormat="1" ht="12.75">
      <c r="A43" s="77"/>
      <c r="B43" s="217"/>
      <c r="C43" s="114"/>
      <c r="D43" s="115"/>
      <c r="E43" s="4"/>
      <c r="F43" s="4"/>
      <c r="G43" s="115"/>
      <c r="H43" s="2"/>
      <c r="I43" s="115"/>
      <c r="J43" s="247"/>
      <c r="K43" s="348"/>
      <c r="L43" s="331"/>
      <c r="M43" s="342"/>
      <c r="N43" s="218"/>
      <c r="O43" s="220"/>
      <c r="P43" s="215"/>
      <c r="Q43" s="221"/>
      <c r="R43" s="9"/>
      <c r="S43" s="130"/>
      <c r="U43" s="42"/>
    </row>
    <row r="44" spans="1:21" s="132" customFormat="1" ht="12.75">
      <c r="A44" s="77"/>
      <c r="B44" s="217"/>
      <c r="C44" s="114"/>
      <c r="D44" s="115"/>
      <c r="E44" s="4"/>
      <c r="F44" s="4"/>
      <c r="G44" s="115"/>
      <c r="H44" s="2"/>
      <c r="I44" s="115"/>
      <c r="J44" s="218"/>
      <c r="K44" s="348"/>
      <c r="L44" s="331"/>
      <c r="M44" s="342"/>
      <c r="N44" s="218"/>
      <c r="O44" s="220"/>
      <c r="P44" s="215"/>
      <c r="Q44" s="221"/>
      <c r="R44" s="9"/>
      <c r="S44" s="130"/>
      <c r="U44" s="42"/>
    </row>
    <row r="45" spans="1:21" s="132" customFormat="1" ht="12.75">
      <c r="A45" s="77"/>
      <c r="B45" s="217"/>
      <c r="C45" s="114"/>
      <c r="D45" s="115"/>
      <c r="E45" s="4"/>
      <c r="F45" s="4"/>
      <c r="G45" s="115"/>
      <c r="H45" s="2"/>
      <c r="I45" s="115"/>
      <c r="J45" s="218"/>
      <c r="K45" s="348"/>
      <c r="L45" s="331"/>
      <c r="M45" s="342"/>
      <c r="N45" s="218"/>
      <c r="O45" s="220"/>
      <c r="P45" s="215"/>
      <c r="Q45" s="221"/>
      <c r="R45" s="9"/>
      <c r="S45" s="130"/>
      <c r="U45" s="42"/>
    </row>
    <row r="46" spans="1:21" s="132" customFormat="1" ht="12.75">
      <c r="A46" s="77"/>
      <c r="B46" s="217"/>
      <c r="C46" s="114"/>
      <c r="D46" s="115"/>
      <c r="E46" s="4"/>
      <c r="F46" s="4"/>
      <c r="G46" s="115"/>
      <c r="H46" s="2"/>
      <c r="I46" s="115"/>
      <c r="J46" s="218"/>
      <c r="K46" s="348"/>
      <c r="L46" s="331"/>
      <c r="M46" s="342"/>
      <c r="N46" s="218"/>
      <c r="O46" s="220"/>
      <c r="P46" s="215"/>
      <c r="Q46" s="221"/>
      <c r="R46" s="9"/>
      <c r="S46" s="130"/>
      <c r="U46" s="42"/>
    </row>
    <row r="47" spans="1:21" s="132" customFormat="1" ht="12.75">
      <c r="A47" s="77"/>
      <c r="B47" s="217"/>
      <c r="C47" s="114"/>
      <c r="D47" s="115"/>
      <c r="E47" s="4"/>
      <c r="F47" s="4"/>
      <c r="G47" s="115"/>
      <c r="H47" s="2"/>
      <c r="I47" s="115"/>
      <c r="J47" s="218"/>
      <c r="K47" s="361"/>
      <c r="L47" s="331"/>
      <c r="M47" s="342"/>
      <c r="N47" s="218"/>
      <c r="O47" s="220"/>
      <c r="P47" s="215"/>
      <c r="Q47" s="221"/>
      <c r="R47" s="9"/>
      <c r="S47" s="130"/>
      <c r="U47" s="42"/>
    </row>
    <row r="48" spans="1:21" s="132" customFormat="1" ht="12.75">
      <c r="A48" s="77"/>
      <c r="B48" s="217"/>
      <c r="C48" s="114"/>
      <c r="D48" s="115"/>
      <c r="E48" s="4"/>
      <c r="F48" s="4"/>
      <c r="G48" s="252"/>
      <c r="H48" s="2"/>
      <c r="I48" s="115"/>
      <c r="J48" s="218"/>
      <c r="K48" s="361"/>
      <c r="L48" s="331"/>
      <c r="M48" s="342"/>
      <c r="N48" s="218"/>
      <c r="O48" s="220"/>
      <c r="P48" s="215"/>
      <c r="Q48" s="221"/>
      <c r="R48" s="9"/>
      <c r="S48" s="130"/>
      <c r="U48" s="42"/>
    </row>
    <row r="49" spans="1:21" s="132" customFormat="1" ht="12.75">
      <c r="A49" s="77"/>
      <c r="B49" s="217"/>
      <c r="C49" s="114"/>
      <c r="D49" s="115"/>
      <c r="E49" s="4"/>
      <c r="F49" s="4"/>
      <c r="G49" s="115"/>
      <c r="H49" s="2"/>
      <c r="I49" s="115"/>
      <c r="J49" s="218"/>
      <c r="K49" s="361"/>
      <c r="L49" s="331"/>
      <c r="M49" s="342"/>
      <c r="N49" s="218"/>
      <c r="O49" s="220"/>
      <c r="P49" s="215"/>
      <c r="Q49" s="221"/>
      <c r="R49" s="9"/>
      <c r="S49" s="130"/>
      <c r="U49" s="42"/>
    </row>
    <row r="50" spans="1:21" s="132" customFormat="1" ht="12.75">
      <c r="A50" s="77"/>
      <c r="B50" s="217"/>
      <c r="C50" s="114"/>
      <c r="D50" s="115"/>
      <c r="E50" s="4"/>
      <c r="F50" s="4"/>
      <c r="G50" s="115"/>
      <c r="H50" s="2"/>
      <c r="I50" s="115"/>
      <c r="J50" s="218"/>
      <c r="K50" s="361"/>
      <c r="L50" s="331"/>
      <c r="M50" s="342"/>
      <c r="N50" s="218"/>
      <c r="O50" s="220"/>
      <c r="P50" s="215"/>
      <c r="Q50" s="221"/>
      <c r="R50" s="9"/>
      <c r="S50" s="130"/>
      <c r="U50" s="42"/>
    </row>
    <row r="51" spans="1:21" s="132" customFormat="1" ht="12.75">
      <c r="A51" s="77"/>
      <c r="B51" s="217"/>
      <c r="C51" s="114"/>
      <c r="D51" s="115"/>
      <c r="E51" s="4"/>
      <c r="F51" s="4"/>
      <c r="G51" s="115"/>
      <c r="H51" s="2"/>
      <c r="I51" s="115"/>
      <c r="J51" s="218"/>
      <c r="K51" s="361"/>
      <c r="L51" s="331"/>
      <c r="M51" s="342"/>
      <c r="N51" s="218"/>
      <c r="O51" s="220"/>
      <c r="P51" s="215"/>
      <c r="Q51" s="221"/>
      <c r="R51" s="9"/>
      <c r="S51" s="130"/>
      <c r="U51" s="42"/>
    </row>
    <row r="52" spans="1:21" s="132" customFormat="1" ht="12.75">
      <c r="A52" s="77"/>
      <c r="B52" s="217"/>
      <c r="C52" s="114"/>
      <c r="D52" s="115"/>
      <c r="E52" s="4"/>
      <c r="F52" s="4"/>
      <c r="G52" s="115"/>
      <c r="H52" s="2"/>
      <c r="I52" s="115"/>
      <c r="J52" s="218"/>
      <c r="K52" s="361"/>
      <c r="L52" s="331"/>
      <c r="M52" s="342"/>
      <c r="N52" s="218"/>
      <c r="O52" s="220"/>
      <c r="P52" s="215"/>
      <c r="Q52" s="221"/>
      <c r="R52" s="9"/>
      <c r="S52" s="130"/>
      <c r="U52" s="42"/>
    </row>
    <row r="53" spans="1:21" s="132" customFormat="1" ht="12.75">
      <c r="A53" s="77"/>
      <c r="B53" s="217"/>
      <c r="C53" s="114"/>
      <c r="D53" s="115"/>
      <c r="E53" s="4"/>
      <c r="F53" s="4"/>
      <c r="G53" s="115"/>
      <c r="H53" s="2"/>
      <c r="I53" s="115"/>
      <c r="J53" s="218"/>
      <c r="K53" s="361"/>
      <c r="L53" s="331"/>
      <c r="M53" s="342"/>
      <c r="N53" s="218"/>
      <c r="O53" s="220"/>
      <c r="P53" s="215"/>
      <c r="Q53" s="221"/>
      <c r="R53" s="9"/>
      <c r="S53" s="130"/>
      <c r="U53" s="42"/>
    </row>
    <row r="54" spans="1:21" s="132" customFormat="1" ht="12.75">
      <c r="A54" s="77"/>
      <c r="B54" s="217"/>
      <c r="C54" s="114"/>
      <c r="D54" s="115"/>
      <c r="E54" s="4"/>
      <c r="F54" s="4"/>
      <c r="G54" s="115"/>
      <c r="H54" s="2"/>
      <c r="I54" s="115"/>
      <c r="J54" s="218"/>
      <c r="K54" s="361"/>
      <c r="L54" s="331"/>
      <c r="M54" s="342"/>
      <c r="N54" s="218"/>
      <c r="O54" s="220"/>
      <c r="P54" s="215"/>
      <c r="Q54" s="221"/>
      <c r="R54" s="9"/>
      <c r="S54" s="130"/>
      <c r="U54" s="42"/>
    </row>
    <row r="55" spans="1:21" s="132" customFormat="1" ht="12.75">
      <c r="A55" s="77"/>
      <c r="B55" s="217"/>
      <c r="C55" s="114"/>
      <c r="D55" s="115"/>
      <c r="E55" s="4"/>
      <c r="F55" s="4"/>
      <c r="G55" s="115"/>
      <c r="H55" s="2"/>
      <c r="I55" s="115"/>
      <c r="J55" s="218"/>
      <c r="K55" s="361"/>
      <c r="L55" s="331"/>
      <c r="M55" s="342"/>
      <c r="N55" s="218"/>
      <c r="O55" s="220"/>
      <c r="P55" s="215"/>
      <c r="Q55" s="221"/>
      <c r="R55" s="9"/>
      <c r="S55" s="130"/>
      <c r="U55" s="42"/>
    </row>
    <row r="56" spans="1:21" s="132" customFormat="1" ht="12.75">
      <c r="A56" s="77"/>
      <c r="B56" s="217"/>
      <c r="C56" s="114"/>
      <c r="D56" s="115"/>
      <c r="E56" s="4"/>
      <c r="F56" s="4"/>
      <c r="G56" s="115"/>
      <c r="H56" s="2"/>
      <c r="I56" s="115"/>
      <c r="J56" s="218"/>
      <c r="K56" s="361"/>
      <c r="L56" s="331"/>
      <c r="M56" s="342"/>
      <c r="N56" s="218"/>
      <c r="O56" s="220"/>
      <c r="P56" s="215"/>
      <c r="Q56" s="221"/>
      <c r="R56" s="9"/>
      <c r="S56" s="130"/>
      <c r="U56" s="42"/>
    </row>
    <row r="57" spans="1:21" s="132" customFormat="1" ht="12.75">
      <c r="A57" s="77"/>
      <c r="B57" s="217"/>
      <c r="C57" s="114"/>
      <c r="D57" s="115"/>
      <c r="E57" s="4"/>
      <c r="F57" s="4"/>
      <c r="G57" s="115"/>
      <c r="H57" s="2"/>
      <c r="I57" s="115"/>
      <c r="J57" s="218"/>
      <c r="K57" s="361"/>
      <c r="L57" s="331"/>
      <c r="M57" s="342"/>
      <c r="N57" s="218"/>
      <c r="O57" s="220"/>
      <c r="P57" s="215"/>
      <c r="Q57" s="221"/>
      <c r="R57" s="9"/>
      <c r="S57" s="130"/>
      <c r="U57" s="42"/>
    </row>
    <row r="58" spans="1:21" s="132" customFormat="1" ht="12.75">
      <c r="A58" s="77"/>
      <c r="B58" s="217"/>
      <c r="C58" s="114"/>
      <c r="D58" s="115"/>
      <c r="E58" s="4"/>
      <c r="F58" s="4"/>
      <c r="G58" s="115"/>
      <c r="H58" s="2"/>
      <c r="I58" s="115"/>
      <c r="J58" s="218"/>
      <c r="K58" s="361"/>
      <c r="L58" s="331"/>
      <c r="M58" s="342"/>
      <c r="N58" s="218"/>
      <c r="O58" s="220"/>
      <c r="P58" s="215"/>
      <c r="Q58" s="221"/>
      <c r="R58" s="9"/>
      <c r="S58" s="130"/>
      <c r="U58" s="42"/>
    </row>
    <row r="59" spans="1:21" s="132" customFormat="1" ht="12.75">
      <c r="A59" s="77"/>
      <c r="B59" s="217"/>
      <c r="C59" s="114"/>
      <c r="D59" s="115"/>
      <c r="E59" s="4"/>
      <c r="F59" s="4"/>
      <c r="G59" s="115"/>
      <c r="H59" s="2"/>
      <c r="I59" s="115"/>
      <c r="J59" s="218"/>
      <c r="K59" s="361"/>
      <c r="L59" s="331"/>
      <c r="M59" s="342"/>
      <c r="N59" s="218"/>
      <c r="O59" s="220"/>
      <c r="P59" s="215"/>
      <c r="Q59" s="221"/>
      <c r="R59" s="9"/>
      <c r="S59" s="130"/>
      <c r="U59" s="42"/>
    </row>
    <row r="60" spans="1:21" s="132" customFormat="1" ht="12.75">
      <c r="A60" s="77"/>
      <c r="B60" s="217"/>
      <c r="C60" s="114"/>
      <c r="D60" s="115"/>
      <c r="E60" s="4"/>
      <c r="F60" s="4"/>
      <c r="G60" s="115"/>
      <c r="H60" s="2"/>
      <c r="I60" s="115"/>
      <c r="J60" s="218"/>
      <c r="K60" s="361"/>
      <c r="L60" s="331"/>
      <c r="M60" s="342"/>
      <c r="N60" s="218"/>
      <c r="O60" s="220"/>
      <c r="P60" s="215"/>
      <c r="Q60" s="221"/>
      <c r="R60" s="9"/>
      <c r="S60" s="130"/>
      <c r="U60" s="42"/>
    </row>
    <row r="61" spans="1:21" s="132" customFormat="1" ht="12.75">
      <c r="A61" s="77"/>
      <c r="B61" s="217"/>
      <c r="C61" s="114"/>
      <c r="D61" s="115"/>
      <c r="E61" s="4"/>
      <c r="F61" s="4"/>
      <c r="G61" s="115"/>
      <c r="H61" s="2"/>
      <c r="I61" s="115"/>
      <c r="J61" s="218"/>
      <c r="K61" s="361"/>
      <c r="L61" s="331"/>
      <c r="M61" s="342"/>
      <c r="N61" s="218"/>
      <c r="O61" s="220"/>
      <c r="P61" s="215"/>
      <c r="Q61" s="221"/>
      <c r="R61" s="9"/>
      <c r="S61" s="130"/>
      <c r="U61" s="42"/>
    </row>
    <row r="62" spans="1:21" s="132" customFormat="1" ht="12.75">
      <c r="A62" s="77"/>
      <c r="B62" s="217"/>
      <c r="C62" s="114"/>
      <c r="D62" s="115"/>
      <c r="E62" s="4"/>
      <c r="F62" s="4"/>
      <c r="G62" s="115"/>
      <c r="H62" s="2"/>
      <c r="I62" s="115"/>
      <c r="J62" s="218"/>
      <c r="K62" s="361"/>
      <c r="L62" s="331"/>
      <c r="M62" s="342"/>
      <c r="N62" s="218"/>
      <c r="O62" s="220"/>
      <c r="P62" s="215"/>
      <c r="Q62" s="221"/>
      <c r="R62" s="9"/>
      <c r="S62" s="130"/>
      <c r="U62" s="42"/>
    </row>
    <row r="63" spans="1:21" s="132" customFormat="1" ht="12.75">
      <c r="A63" s="77"/>
      <c r="B63" s="217"/>
      <c r="C63" s="114"/>
      <c r="D63" s="115"/>
      <c r="E63" s="4"/>
      <c r="F63" s="4"/>
      <c r="G63" s="115"/>
      <c r="H63" s="2"/>
      <c r="I63" s="115"/>
      <c r="J63" s="218"/>
      <c r="K63" s="361"/>
      <c r="L63" s="331"/>
      <c r="M63" s="342"/>
      <c r="N63" s="218"/>
      <c r="O63" s="220"/>
      <c r="P63" s="215"/>
      <c r="Q63" s="221"/>
      <c r="R63" s="9"/>
      <c r="S63" s="130"/>
      <c r="U63" s="42"/>
    </row>
    <row r="64" spans="1:21" s="132" customFormat="1" ht="12.75">
      <c r="A64" s="77"/>
      <c r="B64" s="217"/>
      <c r="C64" s="114"/>
      <c r="D64" s="115"/>
      <c r="E64" s="4"/>
      <c r="F64" s="4"/>
      <c r="G64" s="115"/>
      <c r="H64" s="2"/>
      <c r="I64" s="115"/>
      <c r="J64" s="218"/>
      <c r="K64" s="361"/>
      <c r="L64" s="331"/>
      <c r="M64" s="342"/>
      <c r="N64" s="218"/>
      <c r="O64" s="220"/>
      <c r="P64" s="215"/>
      <c r="Q64" s="221"/>
      <c r="R64" s="9"/>
      <c r="S64" s="130"/>
      <c r="U64" s="42"/>
    </row>
    <row r="65" spans="1:21" s="132" customFormat="1" ht="12.75">
      <c r="A65" s="77"/>
      <c r="B65" s="217"/>
      <c r="C65" s="114"/>
      <c r="D65" s="115"/>
      <c r="E65" s="4"/>
      <c r="F65" s="4"/>
      <c r="G65" s="115"/>
      <c r="H65" s="2"/>
      <c r="I65" s="115"/>
      <c r="J65" s="218"/>
      <c r="K65" s="361"/>
      <c r="L65" s="331"/>
      <c r="M65" s="342"/>
      <c r="N65" s="218"/>
      <c r="O65" s="220"/>
      <c r="P65" s="215"/>
      <c r="Q65" s="221"/>
      <c r="R65" s="9"/>
      <c r="S65" s="130"/>
      <c r="U65" s="42"/>
    </row>
    <row r="66" spans="1:21" s="132" customFormat="1" ht="12.75">
      <c r="A66" s="77"/>
      <c r="B66" s="217"/>
      <c r="C66" s="114"/>
      <c r="D66" s="115"/>
      <c r="E66" s="4"/>
      <c r="F66" s="4"/>
      <c r="G66" s="115"/>
      <c r="H66" s="2"/>
      <c r="I66" s="115"/>
      <c r="J66" s="218"/>
      <c r="K66" s="361"/>
      <c r="L66" s="331"/>
      <c r="M66" s="342"/>
      <c r="N66" s="218"/>
      <c r="O66" s="220"/>
      <c r="P66" s="215"/>
      <c r="Q66" s="221"/>
      <c r="R66" s="9"/>
      <c r="S66" s="130"/>
      <c r="U66" s="42"/>
    </row>
    <row r="67" spans="1:21" s="132" customFormat="1" ht="12.75">
      <c r="A67" s="77"/>
      <c r="B67" s="217"/>
      <c r="C67" s="114"/>
      <c r="D67" s="115"/>
      <c r="E67" s="4"/>
      <c r="F67" s="4"/>
      <c r="G67" s="115"/>
      <c r="H67" s="2"/>
      <c r="I67" s="115"/>
      <c r="J67" s="218"/>
      <c r="K67" s="361"/>
      <c r="L67" s="331"/>
      <c r="M67" s="342"/>
      <c r="N67" s="218"/>
      <c r="O67" s="220"/>
      <c r="P67" s="215"/>
      <c r="Q67" s="221"/>
      <c r="R67" s="9"/>
      <c r="S67" s="130"/>
      <c r="U67" s="42"/>
    </row>
    <row r="68" spans="1:21" s="132" customFormat="1" ht="12.75">
      <c r="A68" s="77"/>
      <c r="B68" s="217"/>
      <c r="C68" s="114"/>
      <c r="D68" s="115"/>
      <c r="E68" s="4"/>
      <c r="F68" s="4"/>
      <c r="G68" s="115"/>
      <c r="H68" s="2"/>
      <c r="I68" s="115"/>
      <c r="J68" s="218"/>
      <c r="K68" s="361"/>
      <c r="L68" s="331"/>
      <c r="M68" s="342"/>
      <c r="N68" s="218"/>
      <c r="O68" s="220"/>
      <c r="P68" s="215"/>
      <c r="Q68" s="221"/>
      <c r="R68" s="9"/>
      <c r="S68" s="130"/>
      <c r="U68" s="42"/>
    </row>
    <row r="69" spans="1:21" s="132" customFormat="1" ht="12.75">
      <c r="A69" s="77"/>
      <c r="B69" s="217"/>
      <c r="C69" s="114"/>
      <c r="D69" s="115"/>
      <c r="E69" s="4"/>
      <c r="F69" s="4"/>
      <c r="G69" s="115"/>
      <c r="H69" s="2"/>
      <c r="I69" s="115"/>
      <c r="J69" s="218"/>
      <c r="K69" s="361"/>
      <c r="L69" s="331"/>
      <c r="M69" s="342"/>
      <c r="N69" s="218"/>
      <c r="O69" s="220"/>
      <c r="P69" s="215"/>
      <c r="Q69" s="221"/>
      <c r="R69" s="9"/>
      <c r="S69" s="130"/>
      <c r="U69" s="42"/>
    </row>
    <row r="70" spans="1:21" s="132" customFormat="1" ht="12.75">
      <c r="A70" s="77"/>
      <c r="B70" s="217"/>
      <c r="C70" s="114"/>
      <c r="D70" s="115"/>
      <c r="E70" s="4"/>
      <c r="F70" s="4"/>
      <c r="G70" s="115"/>
      <c r="H70" s="2"/>
      <c r="I70" s="115"/>
      <c r="J70" s="218"/>
      <c r="K70" s="361"/>
      <c r="L70" s="331"/>
      <c r="M70" s="342"/>
      <c r="N70" s="218"/>
      <c r="O70" s="220"/>
      <c r="P70" s="215"/>
      <c r="Q70" s="221"/>
      <c r="R70" s="9"/>
      <c r="S70" s="130"/>
      <c r="U70" s="42"/>
    </row>
    <row r="71" spans="1:21" s="132" customFormat="1" ht="12.75">
      <c r="A71" s="77"/>
      <c r="B71" s="217"/>
      <c r="C71" s="114"/>
      <c r="D71" s="115"/>
      <c r="E71" s="4"/>
      <c r="F71" s="4"/>
      <c r="G71" s="115"/>
      <c r="H71" s="2"/>
      <c r="I71" s="115"/>
      <c r="J71" s="218"/>
      <c r="K71" s="361"/>
      <c r="L71" s="331"/>
      <c r="M71" s="342"/>
      <c r="N71" s="218"/>
      <c r="O71" s="220"/>
      <c r="P71" s="215"/>
      <c r="Q71" s="221"/>
      <c r="R71" s="9"/>
      <c r="S71" s="130"/>
      <c r="U71" s="42"/>
    </row>
    <row r="72" spans="1:21" s="132" customFormat="1" ht="12.75">
      <c r="A72" s="77"/>
      <c r="B72" s="217"/>
      <c r="C72" s="114"/>
      <c r="D72" s="115"/>
      <c r="E72" s="4"/>
      <c r="F72" s="4"/>
      <c r="G72" s="115"/>
      <c r="H72" s="2"/>
      <c r="I72" s="115"/>
      <c r="J72" s="218"/>
      <c r="K72" s="361"/>
      <c r="L72" s="331"/>
      <c r="M72" s="342"/>
      <c r="N72" s="218"/>
      <c r="O72" s="220"/>
      <c r="P72" s="215"/>
      <c r="Q72" s="221"/>
      <c r="R72" s="9"/>
      <c r="S72" s="130"/>
      <c r="U72" s="42"/>
    </row>
    <row r="73" spans="1:21" s="132" customFormat="1" ht="12.75">
      <c r="A73" s="77"/>
      <c r="B73" s="217"/>
      <c r="C73" s="114"/>
      <c r="D73" s="115"/>
      <c r="E73" s="4"/>
      <c r="F73" s="4"/>
      <c r="G73" s="115"/>
      <c r="H73" s="2"/>
      <c r="I73" s="115"/>
      <c r="J73" s="218"/>
      <c r="K73" s="361"/>
      <c r="L73" s="331"/>
      <c r="M73" s="342"/>
      <c r="N73" s="218"/>
      <c r="O73" s="220"/>
      <c r="P73" s="215"/>
      <c r="Q73" s="221"/>
      <c r="R73" s="9"/>
      <c r="S73" s="130"/>
      <c r="U73" s="42"/>
    </row>
    <row r="74" spans="1:21" s="132" customFormat="1" ht="12.75">
      <c r="A74" s="77"/>
      <c r="B74" s="217"/>
      <c r="C74" s="114"/>
      <c r="D74" s="115"/>
      <c r="E74" s="4"/>
      <c r="F74" s="4"/>
      <c r="G74" s="115"/>
      <c r="H74" s="2"/>
      <c r="I74" s="115"/>
      <c r="J74" s="218"/>
      <c r="K74" s="361"/>
      <c r="L74" s="331"/>
      <c r="M74" s="342"/>
      <c r="N74" s="218"/>
      <c r="O74" s="220"/>
      <c r="P74" s="215"/>
      <c r="Q74" s="221"/>
      <c r="R74" s="9"/>
      <c r="S74" s="130"/>
      <c r="U74" s="42"/>
    </row>
    <row r="75" spans="1:21" s="132" customFormat="1" ht="12.75">
      <c r="A75" s="77"/>
      <c r="B75" s="217"/>
      <c r="C75" s="114"/>
      <c r="D75" s="115"/>
      <c r="E75" s="4"/>
      <c r="F75" s="4"/>
      <c r="G75" s="115"/>
      <c r="H75" s="2"/>
      <c r="I75" s="115"/>
      <c r="J75" s="218"/>
      <c r="K75" s="361"/>
      <c r="L75" s="331"/>
      <c r="M75" s="342"/>
      <c r="N75" s="218"/>
      <c r="O75" s="220"/>
      <c r="P75" s="215"/>
      <c r="Q75" s="221"/>
      <c r="R75" s="9"/>
      <c r="S75" s="130"/>
      <c r="U75" s="42"/>
    </row>
    <row r="76" spans="1:21" s="132" customFormat="1" ht="12.75">
      <c r="A76" s="77"/>
      <c r="B76" s="217"/>
      <c r="C76" s="114"/>
      <c r="D76" s="115"/>
      <c r="E76" s="4"/>
      <c r="F76" s="4"/>
      <c r="G76" s="115"/>
      <c r="H76" s="2"/>
      <c r="I76" s="115"/>
      <c r="J76" s="218"/>
      <c r="K76" s="361"/>
      <c r="L76" s="331"/>
      <c r="M76" s="342"/>
      <c r="N76" s="218"/>
      <c r="O76" s="220"/>
      <c r="P76" s="215"/>
      <c r="Q76" s="221"/>
      <c r="R76" s="9"/>
      <c r="S76" s="130"/>
      <c r="U76" s="42"/>
    </row>
    <row r="77" spans="1:21" s="132" customFormat="1" ht="12.75">
      <c r="A77" s="77"/>
      <c r="B77" s="217"/>
      <c r="C77" s="114"/>
      <c r="D77" s="115"/>
      <c r="E77" s="4"/>
      <c r="F77" s="4"/>
      <c r="G77" s="115"/>
      <c r="H77" s="2"/>
      <c r="I77" s="115"/>
      <c r="J77" s="218"/>
      <c r="K77" s="361"/>
      <c r="L77" s="331"/>
      <c r="M77" s="342"/>
      <c r="N77" s="218"/>
      <c r="O77" s="220"/>
      <c r="P77" s="215"/>
      <c r="Q77" s="221"/>
      <c r="R77" s="9"/>
      <c r="S77" s="130"/>
      <c r="U77" s="42"/>
    </row>
    <row r="78" spans="1:21" s="132" customFormat="1" ht="12.75">
      <c r="A78" s="77"/>
      <c r="B78" s="217"/>
      <c r="C78" s="114"/>
      <c r="D78" s="115"/>
      <c r="E78" s="4"/>
      <c r="F78" s="4"/>
      <c r="G78" s="115"/>
      <c r="H78" s="2"/>
      <c r="I78" s="115"/>
      <c r="J78" s="218"/>
      <c r="K78" s="361"/>
      <c r="L78" s="331"/>
      <c r="M78" s="342"/>
      <c r="N78" s="218"/>
      <c r="O78" s="220"/>
      <c r="P78" s="215"/>
      <c r="Q78" s="221"/>
      <c r="R78" s="9"/>
      <c r="S78" s="130"/>
      <c r="U78" s="42"/>
    </row>
    <row r="79" spans="1:21" s="132" customFormat="1" ht="12.75">
      <c r="A79" s="77"/>
      <c r="B79" s="217"/>
      <c r="C79" s="114"/>
      <c r="D79" s="115"/>
      <c r="E79" s="4"/>
      <c r="F79" s="4"/>
      <c r="G79" s="115"/>
      <c r="H79" s="2"/>
      <c r="I79" s="115"/>
      <c r="J79" s="218"/>
      <c r="K79" s="361"/>
      <c r="L79" s="331"/>
      <c r="M79" s="342"/>
      <c r="N79" s="218"/>
      <c r="O79" s="220"/>
      <c r="P79" s="215"/>
      <c r="Q79" s="221"/>
      <c r="R79" s="9"/>
      <c r="S79" s="130"/>
      <c r="U79" s="42"/>
    </row>
    <row r="80" spans="1:21" s="132" customFormat="1" ht="12.75">
      <c r="A80" s="77"/>
      <c r="B80" s="217"/>
      <c r="C80" s="114"/>
      <c r="D80" s="115"/>
      <c r="E80" s="4"/>
      <c r="F80" s="4"/>
      <c r="G80" s="115"/>
      <c r="H80" s="2"/>
      <c r="I80" s="115"/>
      <c r="J80" s="218"/>
      <c r="K80" s="361"/>
      <c r="L80" s="331"/>
      <c r="M80" s="342"/>
      <c r="N80" s="218"/>
      <c r="O80" s="220"/>
      <c r="P80" s="215"/>
      <c r="Q80" s="221"/>
      <c r="R80" s="9"/>
      <c r="S80" s="130"/>
      <c r="U80" s="42"/>
    </row>
    <row r="81" spans="1:21" s="132" customFormat="1" ht="12.75">
      <c r="A81" s="77"/>
      <c r="B81" s="217"/>
      <c r="C81" s="114"/>
      <c r="D81" s="115"/>
      <c r="E81" s="4"/>
      <c r="F81" s="4"/>
      <c r="G81" s="115"/>
      <c r="H81" s="2"/>
      <c r="I81" s="115"/>
      <c r="J81" s="218"/>
      <c r="K81" s="361"/>
      <c r="L81" s="331"/>
      <c r="M81" s="342"/>
      <c r="N81" s="218"/>
      <c r="O81" s="220"/>
      <c r="P81" s="215"/>
      <c r="Q81" s="221"/>
      <c r="R81" s="9"/>
      <c r="S81" s="130"/>
      <c r="U81" s="42"/>
    </row>
    <row r="82" spans="1:21" s="132" customFormat="1" ht="12.75">
      <c r="A82" s="77"/>
      <c r="B82" s="217"/>
      <c r="C82" s="114"/>
      <c r="D82" s="115"/>
      <c r="E82" s="4"/>
      <c r="F82" s="4"/>
      <c r="G82" s="115"/>
      <c r="H82" s="2"/>
      <c r="I82" s="252"/>
      <c r="J82" s="218"/>
      <c r="K82" s="361"/>
      <c r="L82" s="331"/>
      <c r="M82" s="342"/>
      <c r="N82" s="218"/>
      <c r="O82" s="220"/>
      <c r="P82" s="215"/>
      <c r="Q82" s="221"/>
      <c r="R82" s="9"/>
      <c r="S82" s="130"/>
      <c r="U82" s="42"/>
    </row>
    <row r="83" spans="1:21" s="132" customFormat="1" ht="12.75">
      <c r="A83" s="77"/>
      <c r="B83" s="217"/>
      <c r="C83" s="114"/>
      <c r="D83" s="115"/>
      <c r="E83" s="4"/>
      <c r="F83" s="4"/>
      <c r="G83" s="115"/>
      <c r="H83" s="2"/>
      <c r="I83" s="115"/>
      <c r="J83" s="218"/>
      <c r="K83" s="361"/>
      <c r="L83" s="331"/>
      <c r="M83" s="342"/>
      <c r="N83" s="218"/>
      <c r="O83" s="220"/>
      <c r="P83" s="215"/>
      <c r="Q83" s="221"/>
      <c r="R83" s="9"/>
      <c r="S83" s="130"/>
      <c r="U83" s="42"/>
    </row>
    <row r="88" ht="12.75">
      <c r="I88" s="199"/>
    </row>
    <row r="89" ht="12.75">
      <c r="I89" s="19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65"/>
  <sheetViews>
    <sheetView zoomScalePageLayoutView="0" workbookViewId="0" topLeftCell="A1">
      <pane ySplit="1" topLeftCell="A2" activePane="bottomLeft" state="frozen"/>
      <selection pane="topLeft" activeCell="Q9" sqref="Q9"/>
      <selection pane="bottomLeft" activeCell="A24" sqref="A24"/>
    </sheetView>
  </sheetViews>
  <sheetFormatPr defaultColWidth="11.421875" defaultRowHeight="12.75"/>
  <cols>
    <col min="1" max="1" width="4.00390625" style="78" bestFit="1" customWidth="1"/>
    <col min="2" max="2" width="10.140625" style="1" bestFit="1" customWidth="1"/>
    <col min="3" max="3" width="53.57421875" style="1" bestFit="1" customWidth="1"/>
    <col min="4" max="4" width="54.7109375" style="1" bestFit="1" customWidth="1"/>
    <col min="5" max="5" width="30.28125" style="140" bestFit="1" customWidth="1"/>
    <col min="6" max="6" width="31.140625" style="1" bestFit="1" customWidth="1"/>
    <col min="7" max="7" width="12.00390625" style="1" bestFit="1" customWidth="1"/>
    <col min="8" max="8" width="40.57421875" style="181" bestFit="1" customWidth="1"/>
    <col min="9" max="9" width="9.28125" style="1" bestFit="1" customWidth="1"/>
    <col min="10" max="16384" width="11.421875" style="1" customWidth="1"/>
  </cols>
  <sheetData>
    <row r="1" spans="1:9" s="36" customFormat="1" ht="12.75">
      <c r="A1" s="123" t="s">
        <v>16</v>
      </c>
      <c r="B1" s="124" t="s">
        <v>21</v>
      </c>
      <c r="C1" s="125" t="s">
        <v>23</v>
      </c>
      <c r="D1" s="125" t="s">
        <v>22</v>
      </c>
      <c r="E1" s="139" t="s">
        <v>31</v>
      </c>
      <c r="F1" s="125" t="s">
        <v>7</v>
      </c>
      <c r="G1" s="125" t="s">
        <v>8</v>
      </c>
      <c r="H1" s="204" t="s">
        <v>9</v>
      </c>
      <c r="I1" s="20" t="s">
        <v>10</v>
      </c>
    </row>
    <row r="2" spans="1:9" ht="12.75">
      <c r="A2" s="144">
        <v>5</v>
      </c>
      <c r="B2" s="211">
        <v>41759</v>
      </c>
      <c r="C2" s="229" t="s">
        <v>529</v>
      </c>
      <c r="D2" s="229" t="s">
        <v>458</v>
      </c>
      <c r="E2" s="230">
        <v>76</v>
      </c>
      <c r="F2" s="230" t="s">
        <v>530</v>
      </c>
      <c r="G2" s="229" t="s">
        <v>531</v>
      </c>
      <c r="H2" s="275" t="s">
        <v>532</v>
      </c>
      <c r="I2" s="234" t="s">
        <v>533</v>
      </c>
    </row>
    <row r="3" spans="1:9" s="132" customFormat="1" ht="12.75">
      <c r="A3" s="85">
        <v>6</v>
      </c>
      <c r="B3" s="38">
        <v>41761</v>
      </c>
      <c r="C3" s="227" t="s">
        <v>620</v>
      </c>
      <c r="D3" s="282" t="s">
        <v>61</v>
      </c>
      <c r="E3" s="230">
        <v>1620</v>
      </c>
      <c r="F3" s="230" t="s">
        <v>621</v>
      </c>
      <c r="G3" s="230" t="s">
        <v>622</v>
      </c>
      <c r="H3" s="275" t="s">
        <v>623</v>
      </c>
      <c r="I3" s="234" t="s">
        <v>533</v>
      </c>
    </row>
    <row r="4" spans="1:9" s="132" customFormat="1" ht="12.75">
      <c r="A4" s="92">
        <v>7</v>
      </c>
      <c r="B4" s="43">
        <v>41792</v>
      </c>
      <c r="C4" s="283" t="s">
        <v>806</v>
      </c>
      <c r="D4" s="282" t="s">
        <v>311</v>
      </c>
      <c r="E4" s="230">
        <v>4750</v>
      </c>
      <c r="F4" s="260" t="s">
        <v>807</v>
      </c>
      <c r="G4" s="260" t="s">
        <v>808</v>
      </c>
      <c r="H4" s="284" t="s">
        <v>809</v>
      </c>
      <c r="I4" s="285" t="s">
        <v>533</v>
      </c>
    </row>
    <row r="5" spans="1:9" s="132" customFormat="1" ht="12.75">
      <c r="A5" s="92">
        <v>8</v>
      </c>
      <c r="B5" s="43">
        <v>41798</v>
      </c>
      <c r="C5" s="283" t="s">
        <v>810</v>
      </c>
      <c r="D5" s="282" t="s">
        <v>119</v>
      </c>
      <c r="E5" s="41">
        <v>5146</v>
      </c>
      <c r="F5" s="260" t="s">
        <v>811</v>
      </c>
      <c r="G5" s="260" t="s">
        <v>812</v>
      </c>
      <c r="H5" s="284" t="s">
        <v>813</v>
      </c>
      <c r="I5" s="285" t="s">
        <v>533</v>
      </c>
    </row>
    <row r="6" spans="1:9" s="132" customFormat="1" ht="12.75">
      <c r="A6" s="92">
        <v>9</v>
      </c>
      <c r="B6" s="43">
        <v>41822</v>
      </c>
      <c r="C6" s="283" t="s">
        <v>758</v>
      </c>
      <c r="D6" s="283" t="s">
        <v>760</v>
      </c>
      <c r="E6" s="260">
        <v>3265</v>
      </c>
      <c r="F6" s="260" t="s">
        <v>814</v>
      </c>
      <c r="G6" s="260" t="s">
        <v>759</v>
      </c>
      <c r="H6" s="284"/>
      <c r="I6" s="285" t="s">
        <v>533</v>
      </c>
    </row>
    <row r="7" spans="1:9" s="132" customFormat="1" ht="12.75">
      <c r="A7" s="85">
        <v>10</v>
      </c>
      <c r="B7" s="314">
        <v>41831</v>
      </c>
      <c r="C7" s="282" t="s">
        <v>744</v>
      </c>
      <c r="D7" s="282" t="s">
        <v>746</v>
      </c>
      <c r="E7" s="230" t="s">
        <v>1010</v>
      </c>
      <c r="F7" s="230" t="s">
        <v>1011</v>
      </c>
      <c r="G7" s="230" t="s">
        <v>1012</v>
      </c>
      <c r="H7" s="275" t="s">
        <v>1013</v>
      </c>
      <c r="I7" s="234" t="s">
        <v>533</v>
      </c>
    </row>
    <row r="8" spans="1:9" ht="12.75">
      <c r="A8" s="78">
        <v>11</v>
      </c>
      <c r="B8" s="399">
        <v>41835</v>
      </c>
      <c r="C8" s="409" t="s">
        <v>704</v>
      </c>
      <c r="D8" s="410" t="s">
        <v>395</v>
      </c>
      <c r="E8" s="140">
        <v>3348</v>
      </c>
      <c r="F8" s="411" t="s">
        <v>396</v>
      </c>
      <c r="G8" s="411" t="s">
        <v>1014</v>
      </c>
      <c r="H8" s="412" t="s">
        <v>1015</v>
      </c>
      <c r="I8" s="413" t="s">
        <v>533</v>
      </c>
    </row>
    <row r="9" spans="1:9" s="132" customFormat="1" ht="12.75">
      <c r="A9" s="92">
        <v>12</v>
      </c>
      <c r="B9" s="408">
        <v>41848</v>
      </c>
      <c r="C9" s="283" t="s">
        <v>1005</v>
      </c>
      <c r="D9" s="283" t="s">
        <v>584</v>
      </c>
      <c r="E9" s="260" t="s">
        <v>1006</v>
      </c>
      <c r="F9" s="260" t="s">
        <v>1007</v>
      </c>
      <c r="G9" s="260" t="s">
        <v>1008</v>
      </c>
      <c r="H9" s="284" t="s">
        <v>1009</v>
      </c>
      <c r="I9" s="118" t="s">
        <v>533</v>
      </c>
    </row>
    <row r="10" spans="1:9" s="132" customFormat="1" ht="12.75">
      <c r="A10" s="92">
        <v>14</v>
      </c>
      <c r="B10" s="43">
        <v>41870</v>
      </c>
      <c r="C10" s="283" t="s">
        <v>567</v>
      </c>
      <c r="D10" s="283" t="s">
        <v>198</v>
      </c>
      <c r="E10" s="260">
        <v>1075</v>
      </c>
      <c r="F10" s="260" t="s">
        <v>568</v>
      </c>
      <c r="G10" s="260" t="s">
        <v>1106</v>
      </c>
      <c r="H10" s="284" t="s">
        <v>1107</v>
      </c>
      <c r="I10" s="285" t="s">
        <v>533</v>
      </c>
    </row>
    <row r="11" spans="1:9" s="132" customFormat="1" ht="12.75">
      <c r="A11" s="85">
        <v>15</v>
      </c>
      <c r="B11" s="38">
        <v>41892</v>
      </c>
      <c r="C11" s="282" t="s">
        <v>1480</v>
      </c>
      <c r="D11" s="282" t="s">
        <v>426</v>
      </c>
      <c r="E11" s="41">
        <v>3705</v>
      </c>
      <c r="F11" s="230" t="s">
        <v>1481</v>
      </c>
      <c r="G11" s="230"/>
      <c r="H11" s="284" t="s">
        <v>1482</v>
      </c>
      <c r="I11" s="234" t="s">
        <v>533</v>
      </c>
    </row>
    <row r="12" spans="1:9" s="132" customFormat="1" ht="12.75">
      <c r="A12" s="85">
        <v>16</v>
      </c>
      <c r="B12" s="38">
        <v>41899</v>
      </c>
      <c r="C12" s="282" t="s">
        <v>1194</v>
      </c>
      <c r="D12" s="282" t="s">
        <v>942</v>
      </c>
      <c r="E12" s="230">
        <v>2040</v>
      </c>
      <c r="F12" s="230" t="s">
        <v>1196</v>
      </c>
      <c r="G12" s="230" t="s">
        <v>1483</v>
      </c>
      <c r="H12" s="284" t="s">
        <v>1484</v>
      </c>
      <c r="I12" s="234" t="s">
        <v>533</v>
      </c>
    </row>
    <row r="13" spans="1:9" s="132" customFormat="1" ht="12.75">
      <c r="A13" s="85">
        <v>17</v>
      </c>
      <c r="B13" s="38">
        <v>41899</v>
      </c>
      <c r="C13" s="282" t="s">
        <v>582</v>
      </c>
      <c r="D13" s="282" t="s">
        <v>584</v>
      </c>
      <c r="E13" s="41">
        <v>327</v>
      </c>
      <c r="F13" s="230" t="s">
        <v>1485</v>
      </c>
      <c r="G13" s="230" t="s">
        <v>1486</v>
      </c>
      <c r="H13" s="275" t="s">
        <v>1487</v>
      </c>
      <c r="I13" s="234" t="s">
        <v>533</v>
      </c>
    </row>
    <row r="14" spans="1:9" s="132" customFormat="1" ht="12.75">
      <c r="A14" s="85">
        <v>18</v>
      </c>
      <c r="B14" s="38">
        <v>41905</v>
      </c>
      <c r="C14" s="282" t="s">
        <v>1488</v>
      </c>
      <c r="D14" s="282" t="s">
        <v>165</v>
      </c>
      <c r="E14" s="41">
        <v>45</v>
      </c>
      <c r="F14" s="230" t="s">
        <v>167</v>
      </c>
      <c r="G14" s="230" t="s">
        <v>1245</v>
      </c>
      <c r="H14" s="275" t="s">
        <v>1489</v>
      </c>
      <c r="I14" s="234" t="s">
        <v>533</v>
      </c>
    </row>
    <row r="15" spans="1:9" s="132" customFormat="1" ht="12.75">
      <c r="A15" s="85">
        <v>19</v>
      </c>
      <c r="B15" s="38">
        <v>41908</v>
      </c>
      <c r="C15" s="282" t="s">
        <v>1490</v>
      </c>
      <c r="D15" s="282" t="s">
        <v>650</v>
      </c>
      <c r="E15" s="230">
        <v>2425</v>
      </c>
      <c r="F15" s="230" t="s">
        <v>1491</v>
      </c>
      <c r="G15" s="230" t="s">
        <v>1471</v>
      </c>
      <c r="H15" s="275" t="s">
        <v>1492</v>
      </c>
      <c r="I15" s="234" t="s">
        <v>533</v>
      </c>
    </row>
    <row r="16" spans="1:9" s="132" customFormat="1" ht="12.75">
      <c r="A16" s="85">
        <v>20</v>
      </c>
      <c r="B16" s="38">
        <v>41920</v>
      </c>
      <c r="C16" s="282" t="s">
        <v>839</v>
      </c>
      <c r="D16" s="282" t="s">
        <v>774</v>
      </c>
      <c r="E16" s="41">
        <v>5460</v>
      </c>
      <c r="F16" s="230" t="s">
        <v>1615</v>
      </c>
      <c r="G16" s="230"/>
      <c r="H16" s="275" t="s">
        <v>1629</v>
      </c>
      <c r="I16" s="234" t="s">
        <v>533</v>
      </c>
    </row>
    <row r="17" spans="1:9" s="132" customFormat="1" ht="12.75">
      <c r="A17" s="85">
        <v>21</v>
      </c>
      <c r="B17" s="38">
        <v>41926</v>
      </c>
      <c r="C17" s="282" t="s">
        <v>590</v>
      </c>
      <c r="D17" s="282" t="s">
        <v>87</v>
      </c>
      <c r="E17" s="230">
        <v>1401</v>
      </c>
      <c r="F17" s="230" t="s">
        <v>592</v>
      </c>
      <c r="G17" s="230" t="s">
        <v>1630</v>
      </c>
      <c r="H17" s="275" t="s">
        <v>1631</v>
      </c>
      <c r="I17" s="234" t="s">
        <v>533</v>
      </c>
    </row>
    <row r="18" spans="1:9" s="132" customFormat="1" ht="12.75">
      <c r="A18" s="85">
        <v>22</v>
      </c>
      <c r="B18" s="38">
        <v>41932</v>
      </c>
      <c r="C18" s="282" t="s">
        <v>992</v>
      </c>
      <c r="D18" s="282" t="s">
        <v>377</v>
      </c>
      <c r="E18" s="230">
        <v>260</v>
      </c>
      <c r="F18" s="230" t="s">
        <v>1632</v>
      </c>
      <c r="G18" s="230" t="s">
        <v>1633</v>
      </c>
      <c r="H18" s="275" t="s">
        <v>1634</v>
      </c>
      <c r="I18" s="234" t="s">
        <v>533</v>
      </c>
    </row>
    <row r="19" spans="1:9" s="132" customFormat="1" ht="12.75">
      <c r="A19" s="85">
        <v>23</v>
      </c>
      <c r="B19" s="38">
        <v>41970</v>
      </c>
      <c r="C19" s="282" t="s">
        <v>821</v>
      </c>
      <c r="D19" s="282" t="s">
        <v>1748</v>
      </c>
      <c r="E19" s="230" t="s">
        <v>1958</v>
      </c>
      <c r="F19" s="230" t="s">
        <v>1750</v>
      </c>
      <c r="G19" s="230" t="s">
        <v>822</v>
      </c>
      <c r="H19" s="275" t="s">
        <v>1959</v>
      </c>
      <c r="I19" s="234" t="s">
        <v>533</v>
      </c>
    </row>
    <row r="20" spans="1:9" s="132" customFormat="1" ht="12.75">
      <c r="A20" s="85">
        <v>24</v>
      </c>
      <c r="B20" s="38">
        <v>41977</v>
      </c>
      <c r="C20" s="282" t="s">
        <v>2128</v>
      </c>
      <c r="D20" s="282" t="s">
        <v>330</v>
      </c>
      <c r="E20" s="41">
        <v>5500</v>
      </c>
      <c r="F20" s="436" t="s">
        <v>331</v>
      </c>
      <c r="G20" s="230"/>
      <c r="H20" s="275" t="s">
        <v>2129</v>
      </c>
      <c r="I20" s="234" t="s">
        <v>533</v>
      </c>
    </row>
    <row r="21" spans="1:9" s="132" customFormat="1" ht="12.75">
      <c r="A21" s="85">
        <v>25</v>
      </c>
      <c r="B21" s="38">
        <v>41985</v>
      </c>
      <c r="C21" s="282" t="s">
        <v>2130</v>
      </c>
      <c r="D21" s="282" t="s">
        <v>2138</v>
      </c>
      <c r="E21" s="230" t="s">
        <v>2131</v>
      </c>
      <c r="F21" s="230" t="s">
        <v>2132</v>
      </c>
      <c r="G21" s="230" t="s">
        <v>2133</v>
      </c>
      <c r="H21" s="292" t="s">
        <v>2134</v>
      </c>
      <c r="I21" s="234" t="s">
        <v>533</v>
      </c>
    </row>
    <row r="22" spans="1:9" s="132" customFormat="1" ht="12.75">
      <c r="A22" s="85">
        <v>26</v>
      </c>
      <c r="B22" s="38">
        <v>41990</v>
      </c>
      <c r="C22" s="282" t="s">
        <v>1596</v>
      </c>
      <c r="D22" s="282" t="s">
        <v>128</v>
      </c>
      <c r="E22" s="41">
        <v>1872</v>
      </c>
      <c r="F22" s="230" t="s">
        <v>2135</v>
      </c>
      <c r="G22" s="230" t="s">
        <v>2136</v>
      </c>
      <c r="H22" s="275" t="s">
        <v>2137</v>
      </c>
      <c r="I22" s="234" t="s">
        <v>533</v>
      </c>
    </row>
    <row r="23" spans="1:9" s="132" customFormat="1" ht="12.75">
      <c r="A23" s="85">
        <v>27</v>
      </c>
      <c r="B23" s="38">
        <v>41995</v>
      </c>
      <c r="C23" s="282" t="s">
        <v>541</v>
      </c>
      <c r="D23" s="282" t="s">
        <v>2139</v>
      </c>
      <c r="E23" s="41">
        <v>576</v>
      </c>
      <c r="F23" s="230" t="s">
        <v>545</v>
      </c>
      <c r="G23" s="230" t="s">
        <v>2002</v>
      </c>
      <c r="H23" s="275" t="s">
        <v>2140</v>
      </c>
      <c r="I23" s="234" t="s">
        <v>533</v>
      </c>
    </row>
    <row r="24" spans="1:9" s="132" customFormat="1" ht="12.75">
      <c r="A24" s="85"/>
      <c r="B24" s="38"/>
      <c r="C24" s="282"/>
      <c r="D24" s="282"/>
      <c r="E24" s="41"/>
      <c r="F24" s="41"/>
      <c r="G24" s="230"/>
      <c r="H24" s="275"/>
      <c r="I24" s="234"/>
    </row>
    <row r="25" spans="1:9" s="132" customFormat="1" ht="12.75">
      <c r="A25" s="85"/>
      <c r="B25" s="38"/>
      <c r="C25" s="282"/>
      <c r="D25" s="282"/>
      <c r="E25" s="230"/>
      <c r="F25" s="41"/>
      <c r="G25" s="230"/>
      <c r="H25" s="275"/>
      <c r="I25" s="234"/>
    </row>
    <row r="26" spans="1:9" s="132" customFormat="1" ht="12.75">
      <c r="A26" s="85"/>
      <c r="B26" s="38"/>
      <c r="C26" s="282"/>
      <c r="D26" s="282"/>
      <c r="E26" s="41"/>
      <c r="F26" s="41"/>
      <c r="G26" s="230"/>
      <c r="H26" s="275"/>
      <c r="I26" s="234"/>
    </row>
    <row r="27" spans="1:9" s="132" customFormat="1" ht="12.75">
      <c r="A27" s="85"/>
      <c r="B27" s="38"/>
      <c r="C27" s="282"/>
      <c r="D27" s="282"/>
      <c r="E27" s="230"/>
      <c r="F27" s="230"/>
      <c r="G27" s="230"/>
      <c r="H27" s="275"/>
      <c r="I27" s="42"/>
    </row>
    <row r="28" spans="1:9" s="132" customFormat="1" ht="12.75">
      <c r="A28" s="85"/>
      <c r="B28" s="38"/>
      <c r="C28" s="282"/>
      <c r="D28" s="282"/>
      <c r="E28" s="230"/>
      <c r="F28" s="41"/>
      <c r="G28" s="230"/>
      <c r="H28" s="275"/>
      <c r="I28" s="234"/>
    </row>
    <row r="29" spans="1:9" s="132" customFormat="1" ht="12.75">
      <c r="A29" s="85"/>
      <c r="B29" s="38"/>
      <c r="C29" s="282"/>
      <c r="D29" s="282"/>
      <c r="E29" s="41"/>
      <c r="F29" s="230"/>
      <c r="G29" s="230"/>
      <c r="H29" s="275"/>
      <c r="I29" s="234"/>
    </row>
    <row r="30" spans="1:9" s="132" customFormat="1" ht="12.75">
      <c r="A30" s="93"/>
      <c r="B30" s="59"/>
      <c r="C30" s="231"/>
      <c r="D30" s="231"/>
      <c r="E30" s="232"/>
      <c r="F30" s="232"/>
      <c r="G30" s="232"/>
      <c r="H30" s="233"/>
      <c r="I30" s="234"/>
    </row>
    <row r="31" spans="1:9" s="132" customFormat="1" ht="12.75">
      <c r="A31" s="93"/>
      <c r="B31" s="59"/>
      <c r="C31" s="231"/>
      <c r="D31" s="231"/>
      <c r="E31" s="61"/>
      <c r="F31" s="61"/>
      <c r="G31" s="232"/>
      <c r="H31" s="233"/>
      <c r="I31" s="234"/>
    </row>
    <row r="32" spans="1:9" s="132" customFormat="1" ht="12.75">
      <c r="A32" s="93"/>
      <c r="B32" s="59"/>
      <c r="C32" s="231"/>
      <c r="D32" s="231"/>
      <c r="E32" s="61"/>
      <c r="F32" s="232"/>
      <c r="G32" s="232"/>
      <c r="H32" s="233"/>
      <c r="I32" s="234"/>
    </row>
    <row r="33" spans="1:9" s="132" customFormat="1" ht="12.75">
      <c r="A33" s="93"/>
      <c r="B33" s="59"/>
      <c r="C33" s="231"/>
      <c r="D33" s="231"/>
      <c r="E33" s="61"/>
      <c r="F33" s="232"/>
      <c r="G33" s="232"/>
      <c r="H33" s="233"/>
      <c r="I33" s="234"/>
    </row>
    <row r="34" spans="1:9" s="132" customFormat="1" ht="12.75">
      <c r="A34" s="93"/>
      <c r="B34" s="59"/>
      <c r="C34" s="231"/>
      <c r="D34" s="231"/>
      <c r="E34" s="61"/>
      <c r="F34" s="61"/>
      <c r="G34" s="61"/>
      <c r="H34" s="205"/>
      <c r="I34" s="234"/>
    </row>
    <row r="35" spans="1:9" s="132" customFormat="1" ht="12.75">
      <c r="A35" s="93"/>
      <c r="B35" s="59"/>
      <c r="C35" s="231"/>
      <c r="D35" s="231"/>
      <c r="E35" s="232"/>
      <c r="F35" s="61"/>
      <c r="G35" s="232"/>
      <c r="H35" s="233"/>
      <c r="I35" s="234"/>
    </row>
    <row r="36" spans="1:9" s="132" customFormat="1" ht="12.75">
      <c r="A36" s="93"/>
      <c r="B36" s="59"/>
      <c r="C36" s="231"/>
      <c r="D36" s="231"/>
      <c r="E36" s="232"/>
      <c r="F36" s="232"/>
      <c r="G36" s="232"/>
      <c r="H36" s="233"/>
      <c r="I36" s="234"/>
    </row>
    <row r="37" spans="1:9" s="132" customFormat="1" ht="12.75">
      <c r="A37" s="93"/>
      <c r="B37" s="59"/>
      <c r="C37" s="231"/>
      <c r="D37" s="231"/>
      <c r="E37" s="232"/>
      <c r="F37" s="61"/>
      <c r="G37" s="232"/>
      <c r="H37" s="233"/>
      <c r="I37" s="234"/>
    </row>
    <row r="38" spans="1:9" s="132" customFormat="1" ht="12.75">
      <c r="A38" s="93"/>
      <c r="B38" s="59"/>
      <c r="C38" s="231"/>
      <c r="D38" s="231"/>
      <c r="E38" s="232"/>
      <c r="F38" s="61"/>
      <c r="G38" s="61"/>
      <c r="H38" s="205"/>
      <c r="I38" s="234"/>
    </row>
    <row r="39" spans="1:9" s="132" customFormat="1" ht="12.75">
      <c r="A39" s="93"/>
      <c r="B39" s="59"/>
      <c r="C39" s="231"/>
      <c r="D39" s="231"/>
      <c r="E39" s="232"/>
      <c r="F39" s="61"/>
      <c r="G39" s="232"/>
      <c r="H39" s="233"/>
      <c r="I39" s="234"/>
    </row>
    <row r="40" spans="1:9" s="132" customFormat="1" ht="12.75">
      <c r="A40" s="93"/>
      <c r="B40" s="59"/>
      <c r="C40" s="231"/>
      <c r="D40" s="231"/>
      <c r="E40" s="232"/>
      <c r="F40" s="232"/>
      <c r="G40" s="232"/>
      <c r="H40" s="233"/>
      <c r="I40" s="234"/>
    </row>
    <row r="41" spans="1:9" s="132" customFormat="1" ht="12.75">
      <c r="A41" s="93"/>
      <c r="B41" s="59"/>
      <c r="C41" s="231"/>
      <c r="D41" s="231"/>
      <c r="E41" s="61"/>
      <c r="F41" s="232"/>
      <c r="G41" s="232"/>
      <c r="H41" s="233"/>
      <c r="I41" s="234"/>
    </row>
    <row r="42" spans="1:9" s="132" customFormat="1" ht="12.75">
      <c r="A42" s="93"/>
      <c r="B42" s="59"/>
      <c r="C42" s="231"/>
      <c r="D42" s="231"/>
      <c r="E42" s="61"/>
      <c r="F42" s="61"/>
      <c r="G42" s="232"/>
      <c r="H42" s="233"/>
      <c r="I42" s="234"/>
    </row>
    <row r="43" spans="1:9" s="132" customFormat="1" ht="12.75">
      <c r="A43" s="93"/>
      <c r="B43" s="255"/>
      <c r="C43" s="231"/>
      <c r="D43" s="231"/>
      <c r="E43" s="61"/>
      <c r="F43" s="61"/>
      <c r="G43" s="232"/>
      <c r="H43" s="233"/>
      <c r="I43" s="234"/>
    </row>
    <row r="44" spans="1:9" s="132" customFormat="1" ht="12.75">
      <c r="A44" s="93"/>
      <c r="B44" s="59"/>
      <c r="C44" s="231"/>
      <c r="D44" s="231"/>
      <c r="E44" s="61"/>
      <c r="F44" s="232"/>
      <c r="G44" s="232"/>
      <c r="H44" s="233"/>
      <c r="I44" s="234"/>
    </row>
    <row r="45" spans="1:9" s="132" customFormat="1" ht="12.75">
      <c r="A45" s="93"/>
      <c r="B45" s="59"/>
      <c r="C45" s="231"/>
      <c r="D45" s="231"/>
      <c r="E45" s="232"/>
      <c r="F45" s="61"/>
      <c r="G45" s="232"/>
      <c r="H45" s="233"/>
      <c r="I45" s="234"/>
    </row>
    <row r="46" spans="1:9" s="132" customFormat="1" ht="12.75">
      <c r="A46" s="93"/>
      <c r="B46" s="59"/>
      <c r="C46" s="231"/>
      <c r="D46" s="231"/>
      <c r="E46" s="61"/>
      <c r="F46" s="232"/>
      <c r="G46" s="232"/>
      <c r="H46" s="233"/>
      <c r="I46" s="234"/>
    </row>
    <row r="47" spans="1:9" s="132" customFormat="1" ht="12.75">
      <c r="A47" s="93"/>
      <c r="B47" s="59"/>
      <c r="C47" s="231"/>
      <c r="D47" s="231"/>
      <c r="E47" s="232"/>
      <c r="F47" s="61"/>
      <c r="G47" s="232"/>
      <c r="H47" s="233"/>
      <c r="I47" s="234"/>
    </row>
    <row r="48" spans="1:9" s="132" customFormat="1" ht="12.75">
      <c r="A48" s="93"/>
      <c r="B48" s="59"/>
      <c r="C48" s="231"/>
      <c r="D48" s="231"/>
      <c r="E48" s="232"/>
      <c r="F48" s="61"/>
      <c r="G48" s="232"/>
      <c r="H48" s="233"/>
      <c r="I48" s="234"/>
    </row>
    <row r="49" spans="1:9" s="132" customFormat="1" ht="12.75">
      <c r="A49" s="93"/>
      <c r="B49" s="59"/>
      <c r="C49" s="231"/>
      <c r="D49" s="231"/>
      <c r="E49" s="61"/>
      <c r="F49" s="61"/>
      <c r="G49" s="61"/>
      <c r="H49" s="233"/>
      <c r="I49" s="234"/>
    </row>
    <row r="50" spans="1:9" s="132" customFormat="1" ht="12.75">
      <c r="A50" s="93"/>
      <c r="B50" s="59"/>
      <c r="C50" s="231"/>
      <c r="D50" s="231"/>
      <c r="E50" s="61"/>
      <c r="F50" s="61"/>
      <c r="G50" s="232"/>
      <c r="H50" s="233"/>
      <c r="I50" s="234"/>
    </row>
    <row r="51" spans="1:9" s="132" customFormat="1" ht="12.75">
      <c r="A51" s="93"/>
      <c r="B51" s="59"/>
      <c r="C51" s="231"/>
      <c r="D51" s="231"/>
      <c r="E51" s="61"/>
      <c r="F51" s="61"/>
      <c r="G51" s="232"/>
      <c r="H51" s="233"/>
      <c r="I51" s="234"/>
    </row>
    <row r="52" spans="1:9" s="132" customFormat="1" ht="12.75">
      <c r="A52" s="93"/>
      <c r="B52" s="59"/>
      <c r="C52" s="231"/>
      <c r="D52" s="231"/>
      <c r="E52" s="61"/>
      <c r="F52" s="61"/>
      <c r="G52" s="232"/>
      <c r="H52" s="233"/>
      <c r="I52" s="234"/>
    </row>
    <row r="53" spans="1:9" s="132" customFormat="1" ht="12.75">
      <c r="A53" s="93"/>
      <c r="B53" s="59"/>
      <c r="C53" s="231"/>
      <c r="D53" s="231"/>
      <c r="E53" s="61"/>
      <c r="F53" s="61"/>
      <c r="G53" s="232"/>
      <c r="H53" s="233"/>
      <c r="I53" s="234"/>
    </row>
    <row r="54" spans="1:9" s="132" customFormat="1" ht="12.75">
      <c r="A54" s="93"/>
      <c r="B54" s="59"/>
      <c r="C54" s="231"/>
      <c r="D54" s="231"/>
      <c r="E54" s="232"/>
      <c r="F54" s="61"/>
      <c r="G54" s="232"/>
      <c r="H54" s="233"/>
      <c r="I54" s="234"/>
    </row>
    <row r="55" spans="1:9" s="132" customFormat="1" ht="12.75">
      <c r="A55" s="93"/>
      <c r="B55" s="59"/>
      <c r="C55" s="231"/>
      <c r="D55" s="231"/>
      <c r="E55" s="61"/>
      <c r="F55" s="61"/>
      <c r="G55" s="232"/>
      <c r="H55" s="233"/>
      <c r="I55" s="234"/>
    </row>
    <row r="56" spans="1:9" s="132" customFormat="1" ht="12.75">
      <c r="A56" s="93"/>
      <c r="B56" s="59"/>
      <c r="C56" s="231"/>
      <c r="D56" s="231"/>
      <c r="E56" s="232"/>
      <c r="F56" s="61"/>
      <c r="G56" s="232"/>
      <c r="H56" s="233"/>
      <c r="I56" s="234"/>
    </row>
    <row r="57" spans="1:9" s="132" customFormat="1" ht="12.75">
      <c r="A57" s="93"/>
      <c r="B57" s="59"/>
      <c r="C57" s="173"/>
      <c r="D57" s="173"/>
      <c r="E57" s="61"/>
      <c r="F57" s="61"/>
      <c r="G57" s="61"/>
      <c r="H57" s="205"/>
      <c r="I57" s="42"/>
    </row>
    <row r="58" spans="1:9" s="132" customFormat="1" ht="12.75">
      <c r="A58" s="93"/>
      <c r="B58" s="59"/>
      <c r="C58" s="173"/>
      <c r="D58" s="173"/>
      <c r="E58" s="61"/>
      <c r="F58" s="61"/>
      <c r="G58" s="61"/>
      <c r="H58" s="205"/>
      <c r="I58" s="42"/>
    </row>
    <row r="59" spans="1:9" s="132" customFormat="1" ht="12.75">
      <c r="A59" s="93"/>
      <c r="B59" s="59"/>
      <c r="C59" s="173"/>
      <c r="D59" s="173"/>
      <c r="E59" s="61"/>
      <c r="F59" s="61"/>
      <c r="G59" s="61"/>
      <c r="H59" s="205"/>
      <c r="I59" s="42"/>
    </row>
    <row r="60" spans="1:9" s="132" customFormat="1" ht="12.75">
      <c r="A60" s="93"/>
      <c r="B60" s="59"/>
      <c r="C60" s="173"/>
      <c r="D60" s="173"/>
      <c r="E60" s="61"/>
      <c r="F60" s="61"/>
      <c r="G60" s="61"/>
      <c r="H60" s="205"/>
      <c r="I60" s="42"/>
    </row>
    <row r="61" spans="1:9" s="132" customFormat="1" ht="12.75">
      <c r="A61" s="93"/>
      <c r="B61" s="59"/>
      <c r="C61" s="173"/>
      <c r="D61" s="173"/>
      <c r="E61" s="61"/>
      <c r="F61" s="61"/>
      <c r="G61" s="61"/>
      <c r="H61" s="205"/>
      <c r="I61" s="42"/>
    </row>
    <row r="62" spans="1:9" s="132" customFormat="1" ht="12.75">
      <c r="A62" s="93"/>
      <c r="B62" s="59"/>
      <c r="C62" s="173"/>
      <c r="D62" s="173"/>
      <c r="E62" s="61"/>
      <c r="F62" s="61"/>
      <c r="G62" s="61"/>
      <c r="H62" s="205"/>
      <c r="I62" s="42"/>
    </row>
    <row r="63" spans="1:9" s="129" customFormat="1" ht="12.75">
      <c r="A63" s="93"/>
      <c r="B63" s="59"/>
      <c r="C63" s="30"/>
      <c r="D63" s="30"/>
      <c r="E63" s="61"/>
      <c r="F63" s="61"/>
      <c r="G63" s="61"/>
      <c r="H63" s="205"/>
      <c r="I63" s="42"/>
    </row>
    <row r="64" spans="1:9" s="129" customFormat="1" ht="12.75">
      <c r="A64" s="85"/>
      <c r="B64" s="38"/>
      <c r="C64" s="40"/>
      <c r="D64" s="40"/>
      <c r="E64" s="41"/>
      <c r="F64" s="41"/>
      <c r="G64" s="41"/>
      <c r="H64" s="175"/>
      <c r="I64" s="42"/>
    </row>
    <row r="65" spans="1:9" s="129" customFormat="1" ht="12.75">
      <c r="A65" s="85"/>
      <c r="B65" s="38"/>
      <c r="C65" s="40"/>
      <c r="D65" s="40"/>
      <c r="E65" s="41"/>
      <c r="F65" s="41"/>
      <c r="G65" s="41"/>
      <c r="H65" s="175"/>
      <c r="I65" s="42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2010</oddHeader>
    <oddFooter>&amp;L&amp;F&amp;C&amp;P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Alejandro Hernandez</cp:lastModifiedBy>
  <cp:lastPrinted>2010-11-03T13:47:23Z</cp:lastPrinted>
  <dcterms:created xsi:type="dcterms:W3CDTF">2002-05-13T15:16:06Z</dcterms:created>
  <dcterms:modified xsi:type="dcterms:W3CDTF">2015-09-28T13:56:07Z</dcterms:modified>
  <cp:category/>
  <cp:version/>
  <cp:contentType/>
  <cp:contentStatus/>
</cp:coreProperties>
</file>